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200" yWindow="612" windowWidth="17496" windowHeight="11016"/>
  </bookViews>
  <sheets>
    <sheet name="Cover" sheetId="17" r:id="rId1"/>
    <sheet name="Page 1" sheetId="1" r:id="rId2"/>
    <sheet name="Page 2" sheetId="2" r:id="rId3"/>
    <sheet name="Page 3" sheetId="3" r:id="rId4"/>
    <sheet name="Page 4" sheetId="18" r:id="rId5"/>
  </sheets>
  <definedNames>
    <definedName name="_xlnm.Print_Area" localSheetId="0">Cover!$A$1:$D$44</definedName>
    <definedName name="_xlnm.Print_Area" localSheetId="2">'Page 2'!$A$1:$K$46</definedName>
    <definedName name="_xlnm.Print_Area" localSheetId="4">'Page 4'!$A$1:$G$79</definedName>
  </definedNames>
  <calcPr calcId="145621" concurrentCalc="0"/>
</workbook>
</file>

<file path=xl/calcChain.xml><?xml version="1.0" encoding="utf-8"?>
<calcChain xmlns="http://schemas.openxmlformats.org/spreadsheetml/2006/main">
  <c r="D16" i="17" l="1"/>
  <c r="B25" i="3"/>
  <c r="E21" i="1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F33" i="3"/>
  <c r="C25" i="3"/>
  <c r="G25" i="3"/>
  <c r="F25" i="3"/>
  <c r="F21" i="1"/>
  <c r="J21" i="1"/>
  <c r="K21" i="1"/>
  <c r="E23" i="1"/>
  <c r="F23" i="1"/>
  <c r="J23" i="1"/>
  <c r="K23" i="1"/>
  <c r="I4" i="2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I45" i="2"/>
  <c r="K44" i="2"/>
  <c r="C45" i="2"/>
  <c r="D45" i="2"/>
  <c r="J45" i="2"/>
  <c r="K45" i="2"/>
  <c r="D46" i="2"/>
  <c r="G46" i="2"/>
  <c r="I46" i="2"/>
  <c r="C49" i="2"/>
  <c r="D49" i="2"/>
  <c r="B37" i="3"/>
  <c r="F37" i="3"/>
  <c r="E71" i="18"/>
  <c r="F71" i="18"/>
  <c r="G71" i="18"/>
</calcChain>
</file>

<file path=xl/sharedStrings.xml><?xml version="1.0" encoding="utf-8"?>
<sst xmlns="http://schemas.openxmlformats.org/spreadsheetml/2006/main" count="121" uniqueCount="84">
  <si>
    <t>1.  List any CDBG projects from which repayment will or should occur</t>
  </si>
  <si>
    <t>Annual</t>
  </si>
  <si>
    <t>Balance</t>
  </si>
  <si>
    <t>Payments</t>
  </si>
  <si>
    <t>Agreement</t>
  </si>
  <si>
    <t>Date</t>
  </si>
  <si>
    <t>Grant</t>
  </si>
  <si>
    <t>Loan\Lease</t>
  </si>
  <si>
    <t>Received</t>
  </si>
  <si>
    <t>Principal &amp;</t>
  </si>
  <si>
    <t>On</t>
  </si>
  <si>
    <t>Grant Number</t>
  </si>
  <si>
    <t>Type</t>
  </si>
  <si>
    <t>Closed</t>
  </si>
  <si>
    <t>Amount</t>
  </si>
  <si>
    <t>Rate</t>
  </si>
  <si>
    <t>Term</t>
  </si>
  <si>
    <t>To Date</t>
  </si>
  <si>
    <t>Interest</t>
  </si>
  <si>
    <t>Total</t>
  </si>
  <si>
    <t>Interest Earned from Bank</t>
  </si>
  <si>
    <r>
      <t>*</t>
    </r>
    <r>
      <rPr>
        <sz val="10"/>
        <rFont val="Helv"/>
      </rPr>
      <t xml:space="preserve"> </t>
    </r>
    <r>
      <rPr>
        <b/>
        <i/>
        <sz val="9"/>
        <rFont val="Helv"/>
      </rPr>
      <t>If no, attach separate sheet indicating date of last payment, amount delinquent and action being taken by the community</t>
    </r>
  </si>
  <si>
    <t>All Transactions</t>
  </si>
  <si>
    <t>Project Action</t>
  </si>
  <si>
    <t>Receipt</t>
  </si>
  <si>
    <t>Expenditure</t>
  </si>
  <si>
    <r>
      <t xml:space="preserve">Balance Forward </t>
    </r>
    <r>
      <rPr>
        <i/>
        <sz val="10"/>
        <rFont val="Helv"/>
      </rPr>
      <t>(from last report)</t>
    </r>
  </si>
  <si>
    <r>
      <t xml:space="preserve">Interest Earned </t>
    </r>
    <r>
      <rPr>
        <i/>
        <sz val="10"/>
        <rFont val="Helv"/>
      </rPr>
      <t>(this 6 months)</t>
    </r>
  </si>
  <si>
    <t>TOTAL</t>
  </si>
  <si>
    <t>Balance=&gt;</t>
  </si>
  <si>
    <t>Award</t>
  </si>
  <si>
    <t>Loan</t>
  </si>
  <si>
    <t>Amount Repaid</t>
  </si>
  <si>
    <t>Project</t>
  </si>
  <si>
    <t>Terms</t>
  </si>
  <si>
    <t>Principal &amp; Interest</t>
  </si>
  <si>
    <t>Total Administrative Expense *</t>
  </si>
  <si>
    <t>*  Note: This amount must not exceed 20% of the Total Received to Date in Part 1</t>
  </si>
  <si>
    <t>Address</t>
  </si>
  <si>
    <t>Non-Profit</t>
  </si>
  <si>
    <t>Name of person preparing report</t>
  </si>
  <si>
    <t>Phone Number</t>
  </si>
  <si>
    <t xml:space="preserve">        a)   To the best of his/her knowledge and belief, the information in this report was</t>
  </si>
  <si>
    <t xml:space="preserve">               true and correct as of the date of the report.</t>
  </si>
  <si>
    <t xml:space="preserve">         b)  The records as required by the Commonwealth are being maintained and will</t>
  </si>
  <si>
    <t xml:space="preserve">               be made available upon request</t>
  </si>
  <si>
    <t>Typed Name of CEO</t>
  </si>
  <si>
    <t>Title</t>
  </si>
  <si>
    <t>Signature of CEO</t>
  </si>
  <si>
    <t>For State Use Only</t>
  </si>
  <si>
    <t>Reviewed By</t>
  </si>
  <si>
    <t>Approved By</t>
  </si>
  <si>
    <t>COMMENTS:</t>
  </si>
  <si>
    <t>Grantee Name</t>
  </si>
  <si>
    <t>CDBG</t>
  </si>
  <si>
    <t>Project Name and</t>
  </si>
  <si>
    <t>Program</t>
  </si>
  <si>
    <t>Area</t>
  </si>
  <si>
    <t>Schedule*</t>
  </si>
  <si>
    <t xml:space="preserve">  Years</t>
  </si>
  <si>
    <t xml:space="preserve"> Income</t>
  </si>
  <si>
    <t>&lt;= Income this Period</t>
  </si>
  <si>
    <t>Provide date and detail of transaction</t>
  </si>
  <si>
    <t>Yellow cells contain formulas and will fill automatically</t>
  </si>
  <si>
    <t>The locally funded project row numbers will fill automatically from data entered on page 3</t>
  </si>
  <si>
    <t xml:space="preserve"> </t>
  </si>
  <si>
    <t>The Chief Executive Officer certifies that:</t>
  </si>
  <si>
    <t>Semi-Annual Administration</t>
    <phoneticPr fontId="0" type="noConversion"/>
  </si>
  <si>
    <t>Local Funded Project (s)</t>
  </si>
  <si>
    <t>Due</t>
  </si>
  <si>
    <t>LDA</t>
  </si>
  <si>
    <t>PROCEEDS</t>
  </si>
  <si>
    <t>BALANCE</t>
  </si>
  <si>
    <t>The balance principal and interest numbers must be entered manually with data from bank records</t>
  </si>
  <si>
    <t>2.  Composite Repayment Report</t>
  </si>
  <si>
    <t>Miscellaneous Revenue</t>
  </si>
  <si>
    <r>
      <t xml:space="preserve">3. </t>
    </r>
    <r>
      <rPr>
        <sz val="10"/>
        <rFont val="Helv"/>
      </rPr>
      <t xml:space="preserve"> </t>
    </r>
    <r>
      <rPr>
        <b/>
        <sz val="10"/>
        <rFont val="Helv"/>
      </rPr>
      <t xml:space="preserve">Locally Funded Projects </t>
    </r>
    <r>
      <rPr>
        <b/>
        <i/>
        <sz val="10"/>
        <rFont val="Helv"/>
      </rPr>
      <t>(List All)</t>
    </r>
  </si>
  <si>
    <t>4.  Administrative Expense</t>
  </si>
  <si>
    <t>Administrative Expenses Previously Reported</t>
  </si>
  <si>
    <t>Administrative Expenses for this Six Months</t>
  </si>
  <si>
    <r>
      <rPr>
        <sz val="12"/>
        <rFont val="Helv"/>
      </rPr>
      <t xml:space="preserve">5. </t>
    </r>
    <r>
      <rPr>
        <b/>
        <sz val="12"/>
        <rFont val="Helv"/>
        <family val="2"/>
      </rPr>
      <t>LDA Proceeds Report</t>
    </r>
  </si>
  <si>
    <t xml:space="preserve">Email Address: </t>
  </si>
  <si>
    <t>Period Ending:</t>
  </si>
  <si>
    <t>Submission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</si>
</sst>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;\(&quot;$&quot;#,##0.00\)"/>
    <numFmt numFmtId="166" formatCode="&quot;$&quot;#,##0;\(&quot;$&quot;#,##0\)"/>
    <numFmt numFmtId="167" formatCode="0_);[Red]\(0\)"/>
    <numFmt numFmtId="168" formatCode="mmmm\ d\,\ yyyy"/>
    <numFmt numFmtId="169" formatCode="mm/dd/yy;@"/>
    <numFmt numFmtId="170" formatCode="&quot;$&quot;#,##0.00"/>
  </numFmts>
  <fonts count="22" x14ac:knownFonts="1">
    <font>
      <sz val="10"/>
      <name val="Helv"/>
    </font>
    <font>
      <b/>
      <sz val="10"/>
      <name val="Helv"/>
    </font>
    <font>
      <i/>
      <sz val="10"/>
      <name val="Helv"/>
    </font>
    <font>
      <b/>
      <i/>
      <sz val="10"/>
      <name val="Helv"/>
    </font>
    <font>
      <sz val="10"/>
      <name val="Helv"/>
    </font>
    <font>
      <b/>
      <sz val="10"/>
      <name val="Helv"/>
    </font>
    <font>
      <b/>
      <sz val="12"/>
      <name val="Helv"/>
      <family val="2"/>
    </font>
    <font>
      <b/>
      <i/>
      <sz val="9"/>
      <name val="Helv"/>
    </font>
    <font>
      <sz val="9"/>
      <name val="Helv"/>
    </font>
    <font>
      <b/>
      <sz val="9"/>
      <name val="Helv"/>
    </font>
    <font>
      <strike/>
      <sz val="10"/>
      <name val="Helv"/>
      <family val="2"/>
    </font>
    <font>
      <strike/>
      <u/>
      <sz val="10"/>
      <name val="Helv"/>
      <family val="2"/>
    </font>
    <font>
      <b/>
      <sz val="12"/>
      <name val="Helv"/>
      <family val="2"/>
    </font>
    <font>
      <sz val="12"/>
      <name val="Helv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Verdana"/>
    </font>
    <font>
      <sz val="8"/>
      <name val="Helv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9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5" fillId="0" borderId="1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10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Continuous"/>
    </xf>
    <xf numFmtId="10" fontId="0" fillId="0" borderId="10" xfId="0" applyNumberFormat="1" applyBorder="1"/>
    <xf numFmtId="0" fontId="0" fillId="0" borderId="0" xfId="0" applyBorder="1"/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4" fontId="0" fillId="0" borderId="0" xfId="0" applyNumberFormat="1" applyBorder="1"/>
    <xf numFmtId="4" fontId="1" fillId="0" borderId="10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Continuous"/>
    </xf>
    <xf numFmtId="4" fontId="5" fillId="0" borderId="12" xfId="0" applyNumberFormat="1" applyFont="1" applyBorder="1" applyAlignment="1">
      <alignment horizontal="center"/>
    </xf>
    <xf numFmtId="0" fontId="0" fillId="0" borderId="13" xfId="0" applyBorder="1"/>
    <xf numFmtId="38" fontId="0" fillId="0" borderId="0" xfId="0" applyNumberFormat="1"/>
    <xf numFmtId="167" fontId="0" fillId="0" borderId="0" xfId="0" applyNumberFormat="1"/>
    <xf numFmtId="3" fontId="1" fillId="0" borderId="0" xfId="0" applyNumberFormat="1" applyFont="1"/>
    <xf numFmtId="0" fontId="0" fillId="2" borderId="13" xfId="0" applyFill="1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14" xfId="0" applyFill="1" applyBorder="1"/>
    <xf numFmtId="166" fontId="0" fillId="2" borderId="8" xfId="0" applyNumberFormat="1" applyFill="1" applyBorder="1"/>
    <xf numFmtId="0" fontId="1" fillId="0" borderId="0" xfId="0" applyFont="1" applyAlignment="1">
      <alignment horizontal="right"/>
    </xf>
    <xf numFmtId="165" fontId="1" fillId="3" borderId="12" xfId="0" applyNumberFormat="1" applyFont="1" applyFill="1" applyBorder="1"/>
    <xf numFmtId="165" fontId="1" fillId="3" borderId="8" xfId="0" applyNumberFormat="1" applyFont="1" applyFill="1" applyBorder="1"/>
    <xf numFmtId="0" fontId="0" fillId="0" borderId="0" xfId="0" applyFill="1"/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7" fontId="0" fillId="0" borderId="0" xfId="0" applyNumberFormat="1" applyFill="1"/>
    <xf numFmtId="167" fontId="10" fillId="0" borderId="0" xfId="0" applyNumberFormat="1" applyFont="1" applyFill="1" applyAlignment="1">
      <alignment horizontal="right"/>
    </xf>
    <xf numFmtId="167" fontId="11" fillId="0" borderId="0" xfId="0" applyNumberFormat="1" applyFont="1" applyFill="1" applyAlignment="1">
      <alignment horizontal="right"/>
    </xf>
    <xf numFmtId="166" fontId="0" fillId="2" borderId="8" xfId="0" applyNumberForma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0" fillId="0" borderId="0" xfId="0" applyNumberFormat="1" applyFill="1"/>
    <xf numFmtId="3" fontId="1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4" fontId="1" fillId="0" borderId="0" xfId="0" applyNumberFormat="1" applyFont="1" applyFill="1"/>
    <xf numFmtId="38" fontId="1" fillId="0" borderId="0" xfId="0" applyNumberFormat="1" applyFont="1" applyFill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3" fillId="0" borderId="0" xfId="0" applyFont="1"/>
    <xf numFmtId="0" fontId="12" fillId="0" borderId="15" xfId="0" applyFont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4" borderId="19" xfId="0" applyFont="1" applyFill="1" applyBorder="1"/>
    <xf numFmtId="0" fontId="13" fillId="4" borderId="20" xfId="0" applyFont="1" applyFill="1" applyBorder="1" applyAlignment="1">
      <alignment horizontal="center"/>
    </xf>
    <xf numFmtId="164" fontId="13" fillId="4" borderId="20" xfId="0" applyNumberFormat="1" applyFont="1" applyFill="1" applyBorder="1" applyAlignment="1">
      <alignment horizontal="center"/>
    </xf>
    <xf numFmtId="0" fontId="4" fillId="0" borderId="21" xfId="0" applyFont="1" applyBorder="1"/>
    <xf numFmtId="164" fontId="4" fillId="0" borderId="0" xfId="0" applyNumberFormat="1" applyFont="1" applyBorder="1" applyAlignment="1">
      <alignment horizontal="left"/>
    </xf>
    <xf numFmtId="164" fontId="4" fillId="0" borderId="22" xfId="0" applyNumberFormat="1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16" xfId="0" applyFont="1" applyBorder="1"/>
    <xf numFmtId="0" fontId="13" fillId="0" borderId="24" xfId="0" applyFont="1" applyBorder="1"/>
    <xf numFmtId="0" fontId="13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3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5" fillId="0" borderId="18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3" fillId="0" borderId="16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4" fillId="0" borderId="16" xfId="0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28" xfId="0" applyFont="1" applyBorder="1" applyProtection="1">
      <protection locked="0"/>
    </xf>
    <xf numFmtId="0" fontId="14" fillId="0" borderId="29" xfId="0" applyFont="1" applyBorder="1" applyAlignment="1" applyProtection="1">
      <alignment horizontal="center"/>
      <protection locked="0"/>
    </xf>
    <xf numFmtId="164" fontId="14" fillId="0" borderId="30" xfId="0" applyNumberFormat="1" applyFont="1" applyBorder="1" applyAlignment="1" applyProtection="1">
      <alignment horizontal="center"/>
      <protection locked="0"/>
    </xf>
    <xf numFmtId="168" fontId="14" fillId="0" borderId="17" xfId="0" applyNumberFormat="1" applyFont="1" applyBorder="1" applyAlignment="1" applyProtection="1">
      <alignment horizontal="center"/>
      <protection locked="0"/>
    </xf>
    <xf numFmtId="0" fontId="14" fillId="0" borderId="31" xfId="0" applyFont="1" applyBorder="1" applyProtection="1">
      <protection locked="0"/>
    </xf>
    <xf numFmtId="0" fontId="14" fillId="0" borderId="32" xfId="0" applyFont="1" applyBorder="1" applyAlignment="1" applyProtection="1">
      <alignment horizontal="center"/>
      <protection locked="0"/>
    </xf>
    <xf numFmtId="164" fontId="14" fillId="0" borderId="25" xfId="0" applyNumberFormat="1" applyFont="1" applyBorder="1" applyAlignment="1" applyProtection="1">
      <alignment horizontal="center"/>
      <protection locked="0"/>
    </xf>
    <xf numFmtId="164" fontId="14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Protection="1">
      <protection locked="0"/>
    </xf>
    <xf numFmtId="166" fontId="0" fillId="0" borderId="7" xfId="0" applyNumberFormat="1" applyFill="1" applyBorder="1" applyProtection="1">
      <protection locked="0"/>
    </xf>
    <xf numFmtId="10" fontId="0" fillId="0" borderId="7" xfId="0" applyNumberFormat="1" applyBorder="1" applyAlignment="1" applyProtection="1">
      <alignment horizontal="right"/>
      <protection locked="0"/>
    </xf>
    <xf numFmtId="165" fontId="0" fillId="0" borderId="7" xfId="0" applyNumberFormat="1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3" fontId="0" fillId="0" borderId="7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0" fillId="0" borderId="34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4" fontId="1" fillId="0" borderId="34" xfId="0" applyNumberFormat="1" applyFont="1" applyBorder="1" applyProtection="1">
      <protection locked="0"/>
    </xf>
    <xf numFmtId="4" fontId="0" fillId="0" borderId="35" xfId="0" applyNumberFormat="1" applyBorder="1" applyProtection="1">
      <protection locked="0"/>
    </xf>
    <xf numFmtId="166" fontId="0" fillId="0" borderId="7" xfId="0" applyNumberFormat="1" applyBorder="1" applyAlignment="1" applyProtection="1">
      <alignment horizontal="right"/>
      <protection locked="0"/>
    </xf>
    <xf numFmtId="166" fontId="0" fillId="0" borderId="7" xfId="0" applyNumberFormat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right"/>
      <protection locked="0"/>
    </xf>
    <xf numFmtId="4" fontId="0" fillId="0" borderId="34" xfId="0" applyNumberFormat="1" applyFill="1" applyBorder="1" applyProtection="1">
      <protection locked="0"/>
    </xf>
    <xf numFmtId="10" fontId="6" fillId="0" borderId="36" xfId="0" applyNumberFormat="1" applyFont="1" applyBorder="1"/>
    <xf numFmtId="0" fontId="0" fillId="0" borderId="0" xfId="0" applyBorder="1" applyAlignment="1">
      <alignment horizontal="right"/>
    </xf>
    <xf numFmtId="38" fontId="0" fillId="0" borderId="0" xfId="0" applyNumberFormat="1" applyBorder="1"/>
    <xf numFmtId="4" fontId="0" fillId="0" borderId="0" xfId="0" applyNumberFormat="1" applyFill="1" applyBorder="1"/>
    <xf numFmtId="10" fontId="6" fillId="0" borderId="0" xfId="0" applyNumberFormat="1" applyFont="1" applyBorder="1" applyProtection="1">
      <protection hidden="1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38" xfId="0" applyBorder="1" applyAlignment="1">
      <alignment horizontal="left"/>
    </xf>
    <xf numFmtId="164" fontId="0" fillId="0" borderId="39" xfId="0" applyNumberFormat="1" applyBorder="1" applyAlignment="1">
      <alignment horizontal="left"/>
    </xf>
    <xf numFmtId="164" fontId="15" fillId="0" borderId="40" xfId="0" applyNumberFormat="1" applyFont="1" applyBorder="1" applyAlignment="1" applyProtection="1">
      <alignment horizontal="left"/>
      <protection locked="0"/>
    </xf>
    <xf numFmtId="164" fontId="15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4" fontId="17" fillId="0" borderId="41" xfId="0" applyNumberFormat="1" applyFont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3" fontId="17" fillId="0" borderId="41" xfId="0" applyNumberFormat="1" applyFont="1" applyFill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0" fontId="17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8" fillId="0" borderId="41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center"/>
    </xf>
    <xf numFmtId="38" fontId="18" fillId="0" borderId="10" xfId="0" applyNumberFormat="1" applyFont="1" applyBorder="1" applyAlignment="1">
      <alignment horizontal="center"/>
    </xf>
    <xf numFmtId="38" fontId="18" fillId="0" borderId="41" xfId="0" applyNumberFormat="1" applyFont="1" applyBorder="1" applyAlignment="1">
      <alignment horizontal="center"/>
    </xf>
    <xf numFmtId="38" fontId="18" fillId="0" borderId="3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0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center"/>
    </xf>
    <xf numFmtId="4" fontId="0" fillId="0" borderId="41" xfId="0" applyNumberFormat="1" applyBorder="1"/>
    <xf numFmtId="0" fontId="0" fillId="0" borderId="14" xfId="0" applyBorder="1"/>
    <xf numFmtId="4" fontId="5" fillId="0" borderId="45" xfId="0" applyNumberFormat="1" applyFont="1" applyBorder="1" applyAlignment="1">
      <alignment horizontal="centerContinuous"/>
    </xf>
    <xf numFmtId="4" fontId="5" fillId="0" borderId="46" xfId="0" applyNumberFormat="1" applyFont="1" applyBorder="1" applyAlignment="1">
      <alignment horizontal="centerContinuous"/>
    </xf>
    <xf numFmtId="4" fontId="5" fillId="0" borderId="47" xfId="0" applyNumberFormat="1" applyFont="1" applyBorder="1" applyAlignment="1">
      <alignment horizontal="centerContinuous"/>
    </xf>
    <xf numFmtId="4" fontId="0" fillId="0" borderId="0" xfId="0" applyNumberFormat="1" applyAlignment="1">
      <alignment horizontal="right" wrapText="1"/>
    </xf>
    <xf numFmtId="4" fontId="5" fillId="0" borderId="48" xfId="0" applyNumberFormat="1" applyFont="1" applyBorder="1" applyAlignment="1">
      <alignment horizontal="center"/>
    </xf>
    <xf numFmtId="4" fontId="0" fillId="0" borderId="17" xfId="0" applyNumberFormat="1" applyBorder="1"/>
    <xf numFmtId="4" fontId="0" fillId="0" borderId="14" xfId="0" applyNumberFormat="1" applyBorder="1"/>
    <xf numFmtId="0" fontId="5" fillId="0" borderId="49" xfId="0" applyFont="1" applyBorder="1" applyAlignment="1">
      <alignment horizontal="center"/>
    </xf>
    <xf numFmtId="0" fontId="0" fillId="0" borderId="41" xfId="0" applyBorder="1" applyProtection="1">
      <protection locked="0"/>
    </xf>
    <xf numFmtId="0" fontId="5" fillId="0" borderId="12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37" fontId="0" fillId="0" borderId="7" xfId="0" applyNumberFormat="1" applyFill="1" applyBorder="1" applyProtection="1">
      <protection locked="0"/>
    </xf>
    <xf numFmtId="164" fontId="14" fillId="0" borderId="50" xfId="0" applyNumberFormat="1" applyFont="1" applyBorder="1" applyAlignment="1" applyProtection="1">
      <alignment horizontal="left"/>
      <protection locked="0"/>
    </xf>
    <xf numFmtId="164" fontId="4" fillId="0" borderId="51" xfId="0" applyNumberFormat="1" applyFont="1" applyBorder="1" applyAlignment="1">
      <alignment horizontal="center"/>
    </xf>
    <xf numFmtId="0" fontId="4" fillId="0" borderId="27" xfId="0" applyFont="1" applyBorder="1"/>
    <xf numFmtId="0" fontId="16" fillId="0" borderId="29" xfId="0" applyFont="1" applyBorder="1" applyAlignment="1" applyProtection="1">
      <protection locked="0"/>
    </xf>
    <xf numFmtId="0" fontId="14" fillId="0" borderId="30" xfId="0" applyFont="1" applyBorder="1" applyAlignment="1" applyProtection="1"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  <protection locked="0"/>
    </xf>
    <xf numFmtId="6" fontId="0" fillId="0" borderId="7" xfId="0" applyNumberFormat="1" applyFill="1" applyBorder="1" applyProtection="1">
      <protection locked="0"/>
    </xf>
    <xf numFmtId="165" fontId="0" fillId="5" borderId="54" xfId="0" applyNumberFormat="1" applyFill="1" applyBorder="1"/>
    <xf numFmtId="165" fontId="0" fillId="5" borderId="49" xfId="0" applyNumberFormat="1" applyFill="1" applyBorder="1"/>
    <xf numFmtId="165" fontId="0" fillId="5" borderId="55" xfId="0" applyNumberFormat="1" applyFill="1" applyBorder="1"/>
    <xf numFmtId="4" fontId="0" fillId="5" borderId="35" xfId="0" applyNumberFormat="1" applyFill="1" applyBorder="1"/>
    <xf numFmtId="4" fontId="0" fillId="5" borderId="56" xfId="0" applyNumberFormat="1" applyFill="1" applyBorder="1"/>
    <xf numFmtId="165" fontId="1" fillId="5" borderId="12" xfId="0" applyNumberFormat="1" applyFont="1" applyFill="1" applyBorder="1"/>
    <xf numFmtId="165" fontId="1" fillId="5" borderId="48" xfId="0" applyNumberFormat="1" applyFont="1" applyFill="1" applyBorder="1"/>
    <xf numFmtId="49" fontId="0" fillId="0" borderId="0" xfId="0" applyNumberFormat="1" applyFill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Protection="1">
      <protection locked="0"/>
    </xf>
    <xf numFmtId="49" fontId="1" fillId="0" borderId="0" xfId="0" applyNumberFormat="1" applyFont="1" applyFill="1"/>
    <xf numFmtId="165" fontId="0" fillId="5" borderId="57" xfId="0" applyNumberFormat="1" applyFill="1" applyBorder="1"/>
    <xf numFmtId="165" fontId="0" fillId="5" borderId="58" xfId="0" applyNumberFormat="1" applyFill="1" applyBorder="1"/>
    <xf numFmtId="164" fontId="12" fillId="0" borderId="13" xfId="0" applyNumberFormat="1" applyFont="1" applyBorder="1" applyAlignment="1">
      <alignment horizontal="center"/>
    </xf>
    <xf numFmtId="164" fontId="12" fillId="4" borderId="22" xfId="0" applyNumberFormat="1" applyFont="1" applyFill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64" fontId="14" fillId="0" borderId="60" xfId="0" applyNumberFormat="1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0" fontId="0" fillId="6" borderId="0" xfId="0" applyFill="1" applyBorder="1" applyAlignment="1">
      <alignment horizontal="center"/>
    </xf>
    <xf numFmtId="3" fontId="0" fillId="6" borderId="0" xfId="0" applyNumberFormat="1" applyFill="1" applyBorder="1"/>
    <xf numFmtId="0" fontId="12" fillId="0" borderId="0" xfId="0" applyFont="1"/>
    <xf numFmtId="10" fontId="19" fillId="0" borderId="10" xfId="0" applyNumberFormat="1" applyFont="1" applyBorder="1"/>
    <xf numFmtId="0" fontId="6" fillId="0" borderId="1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0" fillId="0" borderId="7" xfId="0" applyNumberFormat="1" applyBorder="1" applyProtection="1">
      <protection locked="0"/>
    </xf>
    <xf numFmtId="170" fontId="0" fillId="0" borderId="7" xfId="0" applyNumberFormat="1" applyFill="1" applyBorder="1" applyProtection="1">
      <protection locked="0"/>
    </xf>
    <xf numFmtId="0" fontId="0" fillId="0" borderId="7" xfId="0" applyNumberFormat="1" applyBorder="1" applyAlignment="1" applyProtection="1">
      <alignment horizontal="right"/>
      <protection locked="0"/>
    </xf>
    <xf numFmtId="165" fontId="0" fillId="0" borderId="7" xfId="0" applyNumberFormat="1" applyFill="1" applyBorder="1" applyProtection="1">
      <protection locked="0"/>
    </xf>
    <xf numFmtId="165" fontId="0" fillId="0" borderId="33" xfId="0" applyNumberFormat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165" fontId="1" fillId="0" borderId="37" xfId="0" applyNumberFormat="1" applyFont="1" applyBorder="1"/>
    <xf numFmtId="40" fontId="0" fillId="0" borderId="7" xfId="0" applyNumberFormat="1" applyBorder="1" applyProtection="1">
      <protection locked="0"/>
    </xf>
    <xf numFmtId="165" fontId="8" fillId="0" borderId="7" xfId="0" applyNumberFormat="1" applyFont="1" applyBorder="1" applyProtection="1">
      <protection locked="0"/>
    </xf>
    <xf numFmtId="165" fontId="21" fillId="0" borderId="7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" fontId="0" fillId="7" borderId="34" xfId="0" applyNumberFormat="1" applyFill="1" applyBorder="1" applyProtection="1">
      <protection locked="0"/>
    </xf>
    <xf numFmtId="165" fontId="1" fillId="5" borderId="54" xfId="0" applyNumberFormat="1" applyFont="1" applyFill="1" applyBorder="1"/>
    <xf numFmtId="165" fontId="1" fillId="5" borderId="58" xfId="0" applyNumberFormat="1" applyFont="1" applyFill="1" applyBorder="1"/>
    <xf numFmtId="4" fontId="1" fillId="0" borderId="0" xfId="0" applyNumberFormat="1" applyFont="1" applyBorder="1"/>
    <xf numFmtId="0" fontId="6" fillId="0" borderId="61" xfId="0" applyFont="1" applyFill="1" applyBorder="1" applyAlignment="1">
      <alignment horizontal="center"/>
    </xf>
    <xf numFmtId="0" fontId="6" fillId="0" borderId="62" xfId="0" applyFont="1" applyBorder="1" applyAlignment="1">
      <alignment horizontal="centerContinuous"/>
    </xf>
    <xf numFmtId="166" fontId="4" fillId="0" borderId="63" xfId="2" applyNumberFormat="1" applyFont="1" applyFill="1" applyBorder="1"/>
    <xf numFmtId="166" fontId="4" fillId="0" borderId="64" xfId="2" applyNumberFormat="1" applyFont="1" applyFill="1" applyBorder="1"/>
    <xf numFmtId="165" fontId="1" fillId="0" borderId="48" xfId="0" applyNumberFormat="1" applyFont="1" applyFill="1" applyBorder="1"/>
    <xf numFmtId="170" fontId="4" fillId="0" borderId="7" xfId="0" applyNumberFormat="1" applyFont="1" applyBorder="1" applyProtection="1">
      <protection locked="0"/>
    </xf>
    <xf numFmtId="170" fontId="0" fillId="0" borderId="7" xfId="0" applyNumberFormat="1" applyBorder="1" applyProtection="1">
      <protection locked="0"/>
    </xf>
    <xf numFmtId="170" fontId="8" fillId="0" borderId="7" xfId="0" applyNumberFormat="1" applyFont="1" applyBorder="1" applyProtection="1">
      <protection locked="0"/>
    </xf>
    <xf numFmtId="170" fontId="0" fillId="0" borderId="36" xfId="1" applyNumberFormat="1" applyFont="1" applyFill="1" applyBorder="1" applyProtection="1">
      <protection locked="0"/>
    </xf>
    <xf numFmtId="8" fontId="1" fillId="0" borderId="14" xfId="0" applyNumberFormat="1" applyFont="1" applyFill="1" applyBorder="1"/>
    <xf numFmtId="8" fontId="0" fillId="0" borderId="36" xfId="0" applyNumberFormat="1" applyFill="1" applyBorder="1" applyProtection="1">
      <protection locked="0"/>
    </xf>
    <xf numFmtId="165" fontId="1" fillId="0" borderId="8" xfId="0" applyNumberFormat="1" applyFont="1" applyFill="1" applyBorder="1"/>
    <xf numFmtId="170" fontId="8" fillId="0" borderId="7" xfId="0" applyNumberFormat="1" applyFont="1" applyFill="1" applyBorder="1" applyProtection="1">
      <protection locked="0"/>
    </xf>
    <xf numFmtId="165" fontId="1" fillId="5" borderId="8" xfId="0" applyNumberFormat="1" applyFont="1" applyFill="1" applyBorder="1"/>
    <xf numFmtId="165" fontId="0" fillId="5" borderId="7" xfId="0" applyNumberFormat="1" applyFont="1" applyFill="1" applyBorder="1" applyProtection="1">
      <protection locked="0"/>
    </xf>
    <xf numFmtId="170" fontId="0" fillId="5" borderId="7" xfId="0" applyNumberFormat="1" applyFont="1" applyFill="1" applyBorder="1" applyProtection="1">
      <protection locked="0"/>
    </xf>
    <xf numFmtId="10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170" fontId="0" fillId="0" borderId="7" xfId="0" applyNumberFormat="1" applyFont="1" applyBorder="1" applyProtection="1">
      <protection locked="0"/>
    </xf>
    <xf numFmtId="165" fontId="0" fillId="0" borderId="7" xfId="0" applyNumberFormat="1" applyFont="1" applyFill="1" applyBorder="1"/>
    <xf numFmtId="0" fontId="0" fillId="0" borderId="7" xfId="0" applyFont="1" applyFill="1" applyBorder="1" applyAlignment="1" applyProtection="1">
      <alignment horizontal="right"/>
      <protection locked="0"/>
    </xf>
    <xf numFmtId="10" fontId="0" fillId="0" borderId="7" xfId="0" applyNumberFormat="1" applyFont="1" applyFill="1" applyBorder="1"/>
    <xf numFmtId="40" fontId="0" fillId="0" borderId="7" xfId="0" applyNumberFormat="1" applyFont="1" applyFill="1" applyBorder="1"/>
    <xf numFmtId="165" fontId="0" fillId="5" borderId="8" xfId="0" applyNumberFormat="1" applyFont="1" applyFill="1" applyBorder="1" applyProtection="1"/>
    <xf numFmtId="166" fontId="0" fillId="5" borderId="8" xfId="0" applyNumberFormat="1" applyFont="1" applyFill="1" applyBorder="1" applyProtection="1"/>
    <xf numFmtId="10" fontId="0" fillId="0" borderId="8" xfId="0" applyNumberFormat="1" applyFont="1" applyFill="1" applyBorder="1"/>
    <xf numFmtId="0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Protection="1"/>
    <xf numFmtId="170" fontId="0" fillId="5" borderId="8" xfId="0" applyNumberFormat="1" applyFont="1" applyFill="1" applyBorder="1" applyProtection="1"/>
    <xf numFmtId="0" fontId="0" fillId="0" borderId="41" xfId="0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5" xfId="0" applyFont="1" applyBorder="1" applyAlignment="1">
      <alignment horizontal="center" vertical="top"/>
    </xf>
    <xf numFmtId="0" fontId="8" fillId="0" borderId="5" xfId="0" applyFont="1" applyBorder="1" applyProtection="1">
      <protection locked="0"/>
    </xf>
    <xf numFmtId="166" fontId="0" fillId="0" borderId="12" xfId="0" applyNumberFormat="1" applyBorder="1" applyAlignment="1" applyProtection="1">
      <alignment horizontal="right"/>
      <protection locked="0"/>
    </xf>
    <xf numFmtId="170" fontId="0" fillId="9" borderId="8" xfId="0" applyNumberFormat="1" applyFont="1" applyFill="1" applyBorder="1" applyProtection="1"/>
    <xf numFmtId="0" fontId="12" fillId="8" borderId="66" xfId="0" applyFont="1" applyFill="1" applyBorder="1" applyAlignment="1">
      <alignment horizontal="center"/>
    </xf>
    <xf numFmtId="0" fontId="12" fillId="8" borderId="67" xfId="0" applyFont="1" applyFill="1" applyBorder="1" applyAlignment="1">
      <alignment horizontal="center"/>
    </xf>
    <xf numFmtId="0" fontId="12" fillId="8" borderId="62" xfId="0" applyFont="1" applyFill="1" applyBorder="1" applyAlignment="1">
      <alignment horizontal="center"/>
    </xf>
    <xf numFmtId="0" fontId="14" fillId="0" borderId="16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40" xfId="0" applyFont="1" applyBorder="1" applyAlignment="1" applyProtection="1">
      <alignment horizontal="left" vertical="top"/>
      <protection locked="0"/>
    </xf>
    <xf numFmtId="0" fontId="14" fillId="0" borderId="68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/>
      <protection locked="0"/>
    </xf>
    <xf numFmtId="0" fontId="14" fillId="0" borderId="53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/>
      <protection locked="0"/>
    </xf>
    <xf numFmtId="0" fontId="14" fillId="0" borderId="53" xfId="0" applyFont="1" applyBorder="1" applyAlignment="1" applyProtection="1">
      <alignment horizontal="left"/>
      <protection locked="0"/>
    </xf>
    <xf numFmtId="164" fontId="14" fillId="0" borderId="29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164" fontId="14" fillId="0" borderId="52" xfId="0" applyNumberFormat="1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168" fontId="14" fillId="0" borderId="32" xfId="0" applyNumberFormat="1" applyFont="1" applyBorder="1" applyAlignment="1" applyProtection="1">
      <alignment horizontal="center"/>
      <protection locked="0"/>
    </xf>
    <xf numFmtId="168" fontId="14" fillId="0" borderId="4" xfId="0" applyNumberFormat="1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left" wrapText="1"/>
      <protection locked="0"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30" xfId="0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3" fontId="1" fillId="0" borderId="0" xfId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70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164" fontId="16" fillId="0" borderId="59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4"/>
  <sheetViews>
    <sheetView showZeros="0" tabSelected="1" zoomScaleNormal="100" workbookViewId="0">
      <selection activeCell="A6" sqref="A6"/>
    </sheetView>
  </sheetViews>
  <sheetFormatPr defaultColWidth="8.88671875" defaultRowHeight="12.6" x14ac:dyDescent="0.25"/>
  <cols>
    <col min="1" max="1" width="22.6640625" customWidth="1"/>
    <col min="2" max="2" width="22.6640625" style="17" customWidth="1"/>
    <col min="3" max="4" width="22.6640625" style="22" customWidth="1"/>
  </cols>
  <sheetData>
    <row r="1" spans="1:4" ht="38.25" customHeight="1" x14ac:dyDescent="0.25"/>
    <row r="2" spans="1:4" x14ac:dyDescent="0.25">
      <c r="B2" s="36" t="s">
        <v>82</v>
      </c>
      <c r="C2" s="243"/>
      <c r="D2" s="162"/>
    </row>
    <row r="3" spans="1:4" x14ac:dyDescent="0.25">
      <c r="B3" s="242" t="s">
        <v>83</v>
      </c>
      <c r="C3" s="243"/>
      <c r="D3" s="162"/>
    </row>
    <row r="4" spans="1:4" x14ac:dyDescent="0.25">
      <c r="D4" s="162"/>
    </row>
    <row r="5" spans="1:4" ht="13.2" thickBot="1" x14ac:dyDescent="0.3">
      <c r="D5" s="162"/>
    </row>
    <row r="6" spans="1:4" s="77" customFormat="1" ht="16.2" thickTop="1" x14ac:dyDescent="0.35">
      <c r="A6" s="158" t="s">
        <v>53</v>
      </c>
      <c r="B6" s="78"/>
      <c r="C6" s="159" t="s">
        <v>38</v>
      </c>
      <c r="D6" s="236"/>
    </row>
    <row r="7" spans="1:4" s="77" customFormat="1" ht="18.75" customHeight="1" x14ac:dyDescent="0.35">
      <c r="A7" s="332"/>
      <c r="B7" s="333"/>
      <c r="C7" s="323"/>
      <c r="D7" s="324"/>
    </row>
    <row r="8" spans="1:4" s="77" customFormat="1" ht="18.75" customHeight="1" x14ac:dyDescent="0.35">
      <c r="A8" s="334"/>
      <c r="B8" s="335"/>
      <c r="C8" s="323"/>
      <c r="D8" s="324"/>
    </row>
    <row r="9" spans="1:4" s="77" customFormat="1" ht="18.75" customHeight="1" thickBot="1" x14ac:dyDescent="0.4">
      <c r="A9" s="321"/>
      <c r="B9" s="322"/>
      <c r="C9" s="325"/>
      <c r="D9" s="326"/>
    </row>
    <row r="10" spans="1:4" s="77" customFormat="1" ht="9.75" customHeight="1" thickBot="1" x14ac:dyDescent="0.4">
      <c r="A10" s="79"/>
      <c r="B10" s="80"/>
      <c r="C10" s="81"/>
      <c r="D10" s="237"/>
    </row>
    <row r="11" spans="1:4" s="77" customFormat="1" ht="15.6" x14ac:dyDescent="0.35">
      <c r="A11" s="87" t="s">
        <v>39</v>
      </c>
      <c r="B11" s="83"/>
      <c r="C11" s="89" t="s">
        <v>38</v>
      </c>
      <c r="D11" s="238"/>
    </row>
    <row r="12" spans="1:4" s="77" customFormat="1" ht="18.75" customHeight="1" x14ac:dyDescent="0.35">
      <c r="A12" s="334"/>
      <c r="B12" s="335"/>
      <c r="C12" s="323"/>
      <c r="D12" s="324"/>
    </row>
    <row r="13" spans="1:4" s="77" customFormat="1" ht="18.75" customHeight="1" x14ac:dyDescent="0.35">
      <c r="A13" s="334"/>
      <c r="B13" s="335"/>
      <c r="C13" s="323"/>
      <c r="D13" s="324"/>
    </row>
    <row r="14" spans="1:4" s="77" customFormat="1" ht="18.75" customHeight="1" thickBot="1" x14ac:dyDescent="0.4">
      <c r="A14" s="321"/>
      <c r="B14" s="322"/>
      <c r="C14" s="325"/>
      <c r="D14" s="326"/>
    </row>
    <row r="15" spans="1:4" s="77" customFormat="1" ht="9" customHeight="1" thickBot="1" x14ac:dyDescent="0.4">
      <c r="A15" s="84"/>
      <c r="B15" s="85"/>
      <c r="C15" s="86"/>
      <c r="D15" s="86"/>
    </row>
    <row r="16" spans="1:4" s="77" customFormat="1" ht="16.8" thickBot="1" x14ac:dyDescent="0.4">
      <c r="A16" s="214" t="s">
        <v>40</v>
      </c>
      <c r="B16" s="83"/>
      <c r="C16" s="213" t="s">
        <v>41</v>
      </c>
      <c r="D16" s="349" t="str">
        <f>$C$32</f>
        <v xml:space="preserve">Email Address: </v>
      </c>
    </row>
    <row r="17" spans="1:4" s="77" customFormat="1" ht="18.75" customHeight="1" x14ac:dyDescent="0.35">
      <c r="A17" s="215"/>
      <c r="B17" s="216"/>
      <c r="C17" s="212"/>
      <c r="D17" s="239"/>
    </row>
    <row r="18" spans="1:4" s="77" customFormat="1" ht="18.75" customHeight="1" x14ac:dyDescent="0.35">
      <c r="A18" s="329"/>
      <c r="B18" s="330"/>
      <c r="C18" s="161"/>
      <c r="D18" s="161"/>
    </row>
    <row r="19" spans="1:4" s="77" customFormat="1" ht="18.75" customHeight="1" x14ac:dyDescent="0.35">
      <c r="A19" s="331"/>
      <c r="B19" s="330"/>
      <c r="C19" s="161"/>
      <c r="D19" s="240"/>
    </row>
    <row r="20" spans="1:4" s="77" customFormat="1" ht="18.75" customHeight="1" thickBot="1" x14ac:dyDescent="0.4">
      <c r="A20" s="217" t="s">
        <v>81</v>
      </c>
      <c r="B20" s="218"/>
      <c r="C20" s="160"/>
      <c r="D20" s="160"/>
    </row>
    <row r="21" spans="1:4" s="77" customFormat="1" ht="9.75" customHeight="1" thickBot="1" x14ac:dyDescent="0.4">
      <c r="A21" s="84"/>
      <c r="B21" s="85"/>
      <c r="C21" s="86"/>
      <c r="D21" s="86"/>
    </row>
    <row r="22" spans="1:4" s="77" customFormat="1" ht="9.75" customHeight="1" x14ac:dyDescent="0.35">
      <c r="A22" s="105"/>
      <c r="B22" s="106"/>
      <c r="C22" s="107"/>
      <c r="D22" s="107"/>
    </row>
    <row r="23" spans="1:4" s="77" customFormat="1" ht="16.2" x14ac:dyDescent="0.35">
      <c r="A23" s="108" t="s">
        <v>66</v>
      </c>
      <c r="B23" s="109"/>
      <c r="C23" s="110"/>
      <c r="D23" s="110"/>
    </row>
    <row r="24" spans="1:4" s="77" customFormat="1" ht="16.2" x14ac:dyDescent="0.35">
      <c r="A24" s="108"/>
      <c r="B24" s="109"/>
      <c r="C24" s="110"/>
      <c r="D24" s="110"/>
    </row>
    <row r="25" spans="1:4" s="77" customFormat="1" ht="15.6" x14ac:dyDescent="0.35">
      <c r="A25" s="309" t="s">
        <v>42</v>
      </c>
      <c r="B25" s="310"/>
      <c r="C25" s="310"/>
      <c r="D25" s="311"/>
    </row>
    <row r="26" spans="1:4" s="77" customFormat="1" ht="15.6" x14ac:dyDescent="0.35">
      <c r="A26" s="309" t="s">
        <v>43</v>
      </c>
      <c r="B26" s="312"/>
      <c r="C26" s="312"/>
      <c r="D26" s="313"/>
    </row>
    <row r="27" spans="1:4" s="77" customFormat="1" ht="15.6" x14ac:dyDescent="0.35">
      <c r="A27" s="111"/>
      <c r="B27" s="112"/>
      <c r="C27" s="112"/>
      <c r="D27" s="241"/>
    </row>
    <row r="28" spans="1:4" s="77" customFormat="1" ht="15.6" x14ac:dyDescent="0.35">
      <c r="A28" s="309" t="s">
        <v>44</v>
      </c>
      <c r="B28" s="312"/>
      <c r="C28" s="312"/>
      <c r="D28" s="313"/>
    </row>
    <row r="29" spans="1:4" s="77" customFormat="1" ht="15.6" x14ac:dyDescent="0.35">
      <c r="A29" s="309" t="s">
        <v>45</v>
      </c>
      <c r="B29" s="312"/>
      <c r="C29" s="312"/>
      <c r="D29" s="313"/>
    </row>
    <row r="30" spans="1:4" s="77" customFormat="1" ht="16.2" thickBot="1" x14ac:dyDescent="0.4">
      <c r="A30" s="314"/>
      <c r="B30" s="315"/>
      <c r="C30" s="315"/>
      <c r="D30" s="316"/>
    </row>
    <row r="31" spans="1:4" s="77" customFormat="1" ht="15.6" x14ac:dyDescent="0.35">
      <c r="A31" s="90" t="s">
        <v>46</v>
      </c>
      <c r="B31" s="91"/>
      <c r="C31" s="92" t="s">
        <v>47</v>
      </c>
      <c r="D31" s="93"/>
    </row>
    <row r="32" spans="1:4" s="77" customFormat="1" ht="18.75" customHeight="1" thickBot="1" x14ac:dyDescent="0.4">
      <c r="A32" s="319"/>
      <c r="B32" s="320"/>
      <c r="C32" s="317" t="s">
        <v>81</v>
      </c>
      <c r="D32" s="318"/>
    </row>
    <row r="33" spans="1:4" s="77" customFormat="1" ht="15.6" x14ac:dyDescent="0.35">
      <c r="A33" s="94" t="s">
        <v>48</v>
      </c>
      <c r="B33" s="83"/>
      <c r="C33" s="88" t="s">
        <v>5</v>
      </c>
      <c r="D33" s="82"/>
    </row>
    <row r="34" spans="1:4" s="77" customFormat="1" ht="26.25" customHeight="1" thickBot="1" x14ac:dyDescent="0.4">
      <c r="A34" s="95"/>
      <c r="B34" s="96"/>
      <c r="C34" s="327"/>
      <c r="D34" s="328"/>
    </row>
    <row r="35" spans="1:4" ht="13.2" thickTop="1" x14ac:dyDescent="0.25"/>
    <row r="38" spans="1:4" ht="15.6" x14ac:dyDescent="0.35">
      <c r="A38" s="9"/>
    </row>
    <row r="40" spans="1:4" ht="13.2" thickBot="1" x14ac:dyDescent="0.3">
      <c r="A40" s="8"/>
    </row>
    <row r="41" spans="1:4" ht="16.5" customHeight="1" thickTop="1" thickBot="1" x14ac:dyDescent="0.4">
      <c r="A41" s="306" t="s">
        <v>49</v>
      </c>
      <c r="B41" s="307"/>
      <c r="C41" s="307"/>
      <c r="D41" s="308"/>
    </row>
    <row r="42" spans="1:4" x14ac:dyDescent="0.25">
      <c r="A42" s="99" t="s">
        <v>50</v>
      </c>
      <c r="B42" s="104" t="s">
        <v>51</v>
      </c>
      <c r="C42" s="103"/>
      <c r="D42" s="98" t="s">
        <v>5</v>
      </c>
    </row>
    <row r="43" spans="1:4" ht="15" x14ac:dyDescent="0.25">
      <c r="A43" s="113"/>
      <c r="B43" s="114"/>
      <c r="C43" s="115"/>
      <c r="D43" s="116"/>
    </row>
    <row r="44" spans="1:4" ht="15.6" thickBot="1" x14ac:dyDescent="0.3">
      <c r="A44" s="117"/>
      <c r="B44" s="118"/>
      <c r="C44" s="119"/>
      <c r="D44" s="120"/>
    </row>
    <row r="45" spans="1:4" ht="13.2" thickTop="1" x14ac:dyDescent="0.25">
      <c r="A45" s="41"/>
      <c r="B45" s="100"/>
      <c r="C45" s="101"/>
      <c r="D45" s="102"/>
    </row>
    <row r="46" spans="1:4" x14ac:dyDescent="0.25">
      <c r="A46" s="29"/>
      <c r="B46" s="72"/>
      <c r="C46" s="73"/>
      <c r="D46" s="73"/>
    </row>
    <row r="47" spans="1:4" x14ac:dyDescent="0.25">
      <c r="A47" s="29"/>
      <c r="B47" s="72"/>
      <c r="C47" s="73"/>
      <c r="D47" s="73"/>
    </row>
    <row r="48" spans="1:4" x14ac:dyDescent="0.25">
      <c r="A48" s="29"/>
      <c r="B48" s="72"/>
      <c r="C48" s="73"/>
      <c r="D48" s="73"/>
    </row>
    <row r="49" spans="1:4" x14ac:dyDescent="0.25">
      <c r="A49" s="29"/>
      <c r="B49" s="72"/>
      <c r="C49" s="73"/>
      <c r="D49" s="73"/>
    </row>
    <row r="50" spans="1:4" x14ac:dyDescent="0.25">
      <c r="A50" s="29"/>
      <c r="B50" s="72"/>
      <c r="C50" s="73"/>
      <c r="D50" s="73"/>
    </row>
    <row r="51" spans="1:4" x14ac:dyDescent="0.25">
      <c r="A51" s="29"/>
      <c r="B51" s="72"/>
      <c r="C51" s="73"/>
      <c r="D51" s="73"/>
    </row>
    <row r="52" spans="1:4" x14ac:dyDescent="0.25">
      <c r="A52" s="29"/>
      <c r="B52" s="75"/>
      <c r="C52" s="76"/>
      <c r="D52" s="76"/>
    </row>
    <row r="53" spans="1:4" x14ac:dyDescent="0.25">
      <c r="A53" s="97"/>
      <c r="B53" s="75"/>
      <c r="C53" s="76"/>
      <c r="D53" s="76"/>
    </row>
    <row r="54" spans="1:4" x14ac:dyDescent="0.25">
      <c r="B54" s="66"/>
      <c r="C54" s="67"/>
      <c r="D54" s="67"/>
    </row>
  </sheetData>
  <mergeCells count="22">
    <mergeCell ref="A7:B7"/>
    <mergeCell ref="C7:D7"/>
    <mergeCell ref="A13:B13"/>
    <mergeCell ref="C13:D13"/>
    <mergeCell ref="A9:B9"/>
    <mergeCell ref="A8:B8"/>
    <mergeCell ref="C9:D9"/>
    <mergeCell ref="A12:B12"/>
    <mergeCell ref="A14:B14"/>
    <mergeCell ref="C12:D12"/>
    <mergeCell ref="C14:D14"/>
    <mergeCell ref="C8:D8"/>
    <mergeCell ref="C34:D34"/>
    <mergeCell ref="A29:D29"/>
    <mergeCell ref="A18:B19"/>
    <mergeCell ref="A41:D41"/>
    <mergeCell ref="A25:D25"/>
    <mergeCell ref="A26:D26"/>
    <mergeCell ref="A28:D28"/>
    <mergeCell ref="A30:D30"/>
    <mergeCell ref="C32:D32"/>
    <mergeCell ref="A32:B32"/>
  </mergeCells>
  <phoneticPr fontId="0" type="noConversion"/>
  <printOptions horizontalCentered="1" verticalCentered="1"/>
  <pageMargins left="0.74" right="0.49" top="1.2" bottom="0.75" header="0.48" footer="0.25"/>
  <pageSetup scale="93" orientation="portrait" r:id="rId1"/>
  <headerFooter alignWithMargins="0">
    <oddHeader>&amp;C&amp;"Arial,Bold"&amp;12Kentucky Community Development Block Grant&amp;"Helvetica,Bold"
&amp;14SEMI ANNUAL REPAYMENT REPORT&amp;12
&amp;"Arial,Bold"PROGRAM INCOME/MISCELLANEOUS REVENUE/LDA PROCEEDS REPORT</oddHeader>
    <oddFooter>&amp;L&amp;"Century Schoolbook,Italic"&amp;6&amp;Z&amp;F&amp;R&amp;"NewCenturySchlbk,Italic"&amp;6&amp;A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6"/>
  <sheetViews>
    <sheetView showZeros="0" topLeftCell="C1" zoomScale="150" zoomScaleNormal="150" workbookViewId="0">
      <selection activeCell="F9" sqref="F9"/>
    </sheetView>
  </sheetViews>
  <sheetFormatPr defaultColWidth="8.88671875" defaultRowHeight="12.6" x14ac:dyDescent="0.25"/>
  <cols>
    <col min="1" max="1" width="29.6640625" customWidth="1"/>
    <col min="2" max="2" width="8.109375" style="17" customWidth="1"/>
    <col min="3" max="3" width="8.88671875" style="22"/>
    <col min="4" max="4" width="9.33203125" style="22" customWidth="1"/>
    <col min="5" max="5" width="13.44140625" style="18" customWidth="1"/>
    <col min="6" max="6" width="11.6640625" style="18" customWidth="1"/>
    <col min="7" max="7" width="6.44140625" style="23" customWidth="1"/>
    <col min="8" max="8" width="8.109375" style="25" customWidth="1"/>
    <col min="9" max="9" width="11.88671875" style="19" customWidth="1"/>
    <col min="10" max="10" width="12" style="19" bestFit="1" customWidth="1"/>
    <col min="11" max="11" width="12" style="42" bestFit="1" customWidth="1"/>
    <col min="12" max="12" width="10.109375" style="17" customWidth="1"/>
  </cols>
  <sheetData>
    <row r="1" spans="1:12" ht="13.2" thickBot="1" x14ac:dyDescent="0.3">
      <c r="A1" s="8" t="s">
        <v>0</v>
      </c>
    </row>
    <row r="2" spans="1:12" ht="13.8" thickTop="1" x14ac:dyDescent="0.25">
      <c r="A2" s="164" t="s">
        <v>54</v>
      </c>
      <c r="B2" s="165" t="s">
        <v>56</v>
      </c>
      <c r="C2" s="166" t="s">
        <v>6</v>
      </c>
      <c r="D2" s="166"/>
      <c r="E2" s="167" t="s">
        <v>54</v>
      </c>
      <c r="F2" s="168"/>
      <c r="G2" s="169"/>
      <c r="H2" s="301"/>
      <c r="I2" s="184" t="s">
        <v>1</v>
      </c>
      <c r="J2" s="170"/>
      <c r="K2" s="187" t="s">
        <v>2</v>
      </c>
      <c r="L2" s="190" t="s">
        <v>3</v>
      </c>
    </row>
    <row r="3" spans="1:12" ht="13.2" x14ac:dyDescent="0.25">
      <c r="A3" s="171" t="s">
        <v>55</v>
      </c>
      <c r="B3" s="172" t="s">
        <v>57</v>
      </c>
      <c r="C3" s="163" t="s">
        <v>4</v>
      </c>
      <c r="D3" s="173" t="s">
        <v>5</v>
      </c>
      <c r="E3" s="174" t="s">
        <v>6</v>
      </c>
      <c r="F3" s="175" t="s">
        <v>7</v>
      </c>
      <c r="G3" s="193"/>
      <c r="H3" s="194" t="s">
        <v>16</v>
      </c>
      <c r="I3" s="185" t="s">
        <v>14</v>
      </c>
      <c r="J3" s="176" t="s">
        <v>8</v>
      </c>
      <c r="K3" s="188" t="s">
        <v>9</v>
      </c>
      <c r="L3" s="191" t="s">
        <v>10</v>
      </c>
    </row>
    <row r="4" spans="1:12" ht="13.8" thickBot="1" x14ac:dyDescent="0.3">
      <c r="A4" s="177" t="s">
        <v>11</v>
      </c>
      <c r="B4" s="178" t="s">
        <v>12</v>
      </c>
      <c r="C4" s="179" t="s">
        <v>5</v>
      </c>
      <c r="D4" s="179" t="s">
        <v>13</v>
      </c>
      <c r="E4" s="180" t="s">
        <v>14</v>
      </c>
      <c r="F4" s="181" t="s">
        <v>14</v>
      </c>
      <c r="G4" s="182" t="s">
        <v>15</v>
      </c>
      <c r="H4" s="302" t="s">
        <v>59</v>
      </c>
      <c r="I4" s="186" t="s">
        <v>69</v>
      </c>
      <c r="J4" s="183" t="s">
        <v>17</v>
      </c>
      <c r="K4" s="189" t="s">
        <v>18</v>
      </c>
      <c r="L4" s="192" t="s">
        <v>58</v>
      </c>
    </row>
    <row r="5" spans="1:12" ht="13.2" thickTop="1" x14ac:dyDescent="0.25">
      <c r="A5" s="121"/>
      <c r="B5" s="122"/>
      <c r="C5" s="123"/>
      <c r="D5" s="123"/>
      <c r="E5" s="261"/>
      <c r="F5" s="254"/>
      <c r="G5" s="126"/>
      <c r="H5" s="299"/>
      <c r="I5" s="211"/>
      <c r="J5" s="262"/>
      <c r="K5" s="219"/>
      <c r="L5" s="128"/>
    </row>
    <row r="6" spans="1:12" x14ac:dyDescent="0.25">
      <c r="A6" s="121"/>
      <c r="B6" s="122"/>
      <c r="C6" s="123"/>
      <c r="D6" s="123"/>
      <c r="E6" s="261"/>
      <c r="F6" s="281"/>
      <c r="G6" s="126"/>
      <c r="H6" s="122"/>
      <c r="I6" s="281"/>
      <c r="J6" s="276"/>
      <c r="K6" s="276"/>
      <c r="L6" s="128"/>
    </row>
    <row r="7" spans="1:12" x14ac:dyDescent="0.25">
      <c r="A7" s="121"/>
      <c r="B7" s="122"/>
      <c r="C7" s="123"/>
      <c r="D7" s="123"/>
      <c r="E7" s="261"/>
      <c r="F7" s="281"/>
      <c r="G7" s="126"/>
      <c r="H7" s="122"/>
      <c r="I7" s="281"/>
      <c r="J7" s="276"/>
      <c r="K7" s="276"/>
      <c r="L7" s="128"/>
    </row>
    <row r="8" spans="1:12" x14ac:dyDescent="0.25">
      <c r="A8" s="121"/>
      <c r="B8" s="122"/>
      <c r="C8" s="123"/>
      <c r="D8" s="123"/>
      <c r="E8" s="261"/>
      <c r="F8" s="281"/>
      <c r="G8" s="126"/>
      <c r="H8" s="122"/>
      <c r="I8" s="281"/>
      <c r="J8" s="276"/>
      <c r="K8" s="276"/>
      <c r="L8" s="128"/>
    </row>
    <row r="9" spans="1:12" x14ac:dyDescent="0.25">
      <c r="A9" s="121"/>
      <c r="B9" s="122"/>
      <c r="C9" s="123"/>
      <c r="D9" s="123"/>
      <c r="E9" s="261"/>
      <c r="F9" s="129"/>
      <c r="G9" s="126"/>
      <c r="H9" s="122"/>
      <c r="I9" s="254"/>
      <c r="J9" s="274"/>
      <c r="K9" s="275"/>
      <c r="L9" s="128"/>
    </row>
    <row r="10" spans="1:12" x14ac:dyDescent="0.25">
      <c r="A10" s="121"/>
      <c r="B10" s="122"/>
      <c r="C10" s="123"/>
      <c r="D10" s="123"/>
      <c r="E10" s="261"/>
      <c r="F10" s="129"/>
      <c r="G10" s="126"/>
      <c r="H10" s="122"/>
      <c r="I10" s="254"/>
      <c r="J10" s="274"/>
      <c r="K10" s="275"/>
      <c r="L10" s="128"/>
    </row>
    <row r="11" spans="1:12" x14ac:dyDescent="0.25">
      <c r="A11" s="121"/>
      <c r="B11" s="122"/>
      <c r="C11" s="123"/>
      <c r="D11" s="123"/>
      <c r="E11" s="261"/>
      <c r="F11" s="129"/>
      <c r="G11" s="126"/>
      <c r="H11" s="122"/>
      <c r="I11" s="254"/>
      <c r="J11" s="274"/>
      <c r="K11" s="275"/>
      <c r="L11" s="128"/>
    </row>
    <row r="12" spans="1:12" x14ac:dyDescent="0.25">
      <c r="A12" s="121"/>
      <c r="B12" s="122"/>
      <c r="C12" s="123"/>
      <c r="D12" s="123"/>
      <c r="E12" s="261"/>
      <c r="F12" s="129"/>
      <c r="G12" s="126"/>
      <c r="H12" s="122"/>
      <c r="I12" s="254"/>
      <c r="J12" s="274"/>
      <c r="K12" s="275"/>
      <c r="L12" s="128"/>
    </row>
    <row r="13" spans="1:12" x14ac:dyDescent="0.25">
      <c r="A13" s="121"/>
      <c r="B13" s="122"/>
      <c r="C13" s="123"/>
      <c r="D13" s="123"/>
      <c r="E13" s="261"/>
      <c r="F13" s="129"/>
      <c r="G13" s="126"/>
      <c r="H13" s="122"/>
      <c r="I13" s="254"/>
      <c r="J13" s="274"/>
      <c r="K13" s="275"/>
      <c r="L13" s="128"/>
    </row>
    <row r="14" spans="1:12" x14ac:dyDescent="0.25">
      <c r="A14" s="121"/>
      <c r="B14" s="122"/>
      <c r="C14" s="123"/>
      <c r="D14" s="123"/>
      <c r="E14" s="261"/>
      <c r="F14" s="129"/>
      <c r="G14" s="126"/>
      <c r="H14" s="122"/>
      <c r="I14" s="254"/>
      <c r="J14" s="274"/>
      <c r="K14" s="275"/>
      <c r="L14" s="128"/>
    </row>
    <row r="15" spans="1:12" x14ac:dyDescent="0.25">
      <c r="A15" s="121"/>
      <c r="B15" s="122"/>
      <c r="C15" s="123"/>
      <c r="D15" s="123"/>
      <c r="E15" s="261"/>
      <c r="F15" s="129"/>
      <c r="G15" s="126"/>
      <c r="H15" s="122"/>
      <c r="I15" s="254"/>
      <c r="J15" s="274"/>
      <c r="K15" s="275"/>
      <c r="L15" s="128"/>
    </row>
    <row r="16" spans="1:12" x14ac:dyDescent="0.25">
      <c r="A16" s="121"/>
      <c r="B16" s="122"/>
      <c r="C16" s="123"/>
      <c r="D16" s="123"/>
      <c r="E16" s="261"/>
      <c r="F16" s="129"/>
      <c r="G16" s="126"/>
      <c r="H16" s="122"/>
      <c r="I16" s="254"/>
      <c r="J16" s="274"/>
      <c r="K16" s="275"/>
      <c r="L16" s="128"/>
    </row>
    <row r="17" spans="1:12" x14ac:dyDescent="0.25">
      <c r="A17" s="121"/>
      <c r="B17" s="122"/>
      <c r="C17" s="123"/>
      <c r="D17" s="123"/>
      <c r="E17" s="261"/>
      <c r="F17" s="129"/>
      <c r="G17" s="126"/>
      <c r="H17" s="122"/>
      <c r="I17" s="254"/>
      <c r="J17" s="274"/>
      <c r="K17" s="275"/>
      <c r="L17" s="128"/>
    </row>
    <row r="18" spans="1:12" x14ac:dyDescent="0.25">
      <c r="A18" s="121"/>
      <c r="B18" s="122"/>
      <c r="C18" s="123"/>
      <c r="D18" s="123"/>
      <c r="E18" s="261">
        <v>0</v>
      </c>
      <c r="F18" s="129"/>
      <c r="G18" s="126"/>
      <c r="H18" s="122"/>
      <c r="I18" s="254"/>
      <c r="J18" s="274"/>
      <c r="K18" s="275"/>
      <c r="L18" s="128"/>
    </row>
    <row r="19" spans="1:12" x14ac:dyDescent="0.25">
      <c r="A19" s="121"/>
      <c r="B19" s="122"/>
      <c r="C19" s="123"/>
      <c r="D19" s="123"/>
      <c r="E19" s="261"/>
      <c r="F19" s="129"/>
      <c r="G19" s="126"/>
      <c r="H19" s="122"/>
      <c r="I19" s="130"/>
      <c r="J19" s="263"/>
      <c r="K19" s="260"/>
      <c r="L19" s="128"/>
    </row>
    <row r="20" spans="1:12" x14ac:dyDescent="0.25">
      <c r="A20" s="121"/>
      <c r="B20" s="122"/>
      <c r="C20" s="123"/>
      <c r="D20" s="123"/>
      <c r="E20" s="261"/>
      <c r="F20" s="129"/>
      <c r="G20" s="126"/>
      <c r="H20" s="122"/>
      <c r="I20" s="130">
        <v>0</v>
      </c>
      <c r="J20" s="263"/>
      <c r="K20" s="260"/>
      <c r="L20" s="128"/>
    </row>
    <row r="21" spans="1:12" x14ac:dyDescent="0.25">
      <c r="A21" s="5" t="s">
        <v>68</v>
      </c>
      <c r="B21" s="7"/>
      <c r="C21" s="150"/>
      <c r="D21" s="150"/>
      <c r="E21" s="283">
        <f>'Page 3'!B25</f>
        <v>0</v>
      </c>
      <c r="F21" s="284">
        <f>'Page 3'!C25</f>
        <v>0</v>
      </c>
      <c r="G21" s="285"/>
      <c r="H21" s="300"/>
      <c r="I21" s="286"/>
      <c r="J21" s="288">
        <f>'Page 3'!F25</f>
        <v>0</v>
      </c>
      <c r="K21" s="288">
        <f>'Page 3'!G25</f>
        <v>0</v>
      </c>
      <c r="L21" s="148"/>
    </row>
    <row r="22" spans="1:12" x14ac:dyDescent="0.25">
      <c r="A22" s="5" t="s">
        <v>20</v>
      </c>
      <c r="B22" s="152"/>
      <c r="C22" s="150"/>
      <c r="D22" s="150"/>
      <c r="E22" s="289"/>
      <c r="F22" s="290"/>
      <c r="G22" s="291"/>
      <c r="H22" s="300"/>
      <c r="I22" s="290"/>
      <c r="J22" s="287">
        <v>0</v>
      </c>
      <c r="K22" s="292"/>
      <c r="L22" s="148"/>
    </row>
    <row r="23" spans="1:12" ht="13.2" thickBot="1" x14ac:dyDescent="0.3">
      <c r="A23" s="6" t="s">
        <v>19</v>
      </c>
      <c r="B23" s="153"/>
      <c r="C23" s="151"/>
      <c r="D23" s="151"/>
      <c r="E23" s="293">
        <f>SUM(E5:E21)</f>
        <v>0</v>
      </c>
      <c r="F23" s="294">
        <f>SUM(F5:F21)</f>
        <v>0</v>
      </c>
      <c r="G23" s="295"/>
      <c r="H23" s="296"/>
      <c r="I23" s="297"/>
      <c r="J23" s="298">
        <f>SUM(J5:J22)</f>
        <v>0</v>
      </c>
      <c r="K23" s="305">
        <f>SUM(K5:K21)</f>
        <v>0</v>
      </c>
      <c r="L23" s="149"/>
    </row>
    <row r="24" spans="1:12" ht="13.2" thickTop="1" x14ac:dyDescent="0.25">
      <c r="F24" s="63"/>
      <c r="I24" s="65"/>
    </row>
    <row r="25" spans="1:12" ht="15.6" x14ac:dyDescent="0.35">
      <c r="A25" s="9" t="s">
        <v>21</v>
      </c>
      <c r="F25" s="63"/>
      <c r="I25" s="65"/>
    </row>
    <row r="26" spans="1:12" x14ac:dyDescent="0.25">
      <c r="F26" s="63"/>
      <c r="I26" s="65"/>
    </row>
    <row r="27" spans="1:12" x14ac:dyDescent="0.25">
      <c r="A27" s="8" t="s">
        <v>52</v>
      </c>
      <c r="F27" s="63"/>
      <c r="I27" s="65"/>
    </row>
    <row r="28" spans="1:12" x14ac:dyDescent="0.25">
      <c r="A28" s="336" t="s">
        <v>63</v>
      </c>
      <c r="B28" s="337"/>
      <c r="C28" s="337"/>
      <c r="D28" s="337"/>
      <c r="E28" s="337"/>
      <c r="F28" s="337"/>
      <c r="G28" s="337"/>
      <c r="H28" s="29"/>
      <c r="I28" s="146"/>
      <c r="J28" s="37"/>
      <c r="K28" s="145"/>
      <c r="L28" s="72"/>
    </row>
    <row r="29" spans="1:12" x14ac:dyDescent="0.25">
      <c r="A29" s="338" t="s">
        <v>64</v>
      </c>
      <c r="B29" s="339"/>
      <c r="C29" s="339"/>
      <c r="D29" s="339"/>
      <c r="E29" s="339"/>
      <c r="F29" s="339"/>
      <c r="G29" s="339"/>
      <c r="H29" s="210"/>
      <c r="I29" s="210"/>
      <c r="J29" s="210"/>
      <c r="K29" s="210"/>
      <c r="L29" s="210"/>
    </row>
    <row r="30" spans="1:12" x14ac:dyDescent="0.25">
      <c r="A30" s="340" t="s">
        <v>73</v>
      </c>
      <c r="B30" s="341"/>
      <c r="C30" s="341"/>
      <c r="D30" s="341"/>
      <c r="E30" s="341"/>
      <c r="F30" s="341"/>
      <c r="G30" s="341"/>
      <c r="H30" s="341"/>
      <c r="I30" s="342"/>
      <c r="J30" s="342"/>
      <c r="K30" s="210"/>
      <c r="L30" s="210"/>
    </row>
    <row r="31" spans="1:12" x14ac:dyDescent="0.25">
      <c r="A31" s="228"/>
      <c r="B31" s="229"/>
      <c r="C31" s="229"/>
      <c r="D31" s="229"/>
      <c r="E31" s="228"/>
      <c r="F31" s="227"/>
      <c r="G31" s="210"/>
      <c r="H31" s="210"/>
      <c r="I31" s="210"/>
      <c r="J31" s="210"/>
      <c r="K31" s="210"/>
      <c r="L31" s="210"/>
    </row>
    <row r="32" spans="1:12" x14ac:dyDescent="0.25">
      <c r="A32" s="228"/>
      <c r="B32" s="230"/>
      <c r="C32" s="230"/>
      <c r="D32" s="231"/>
      <c r="E32" s="232"/>
      <c r="F32" s="233"/>
      <c r="G32" s="210"/>
      <c r="H32" s="210"/>
      <c r="I32" s="210"/>
      <c r="J32" s="210"/>
      <c r="K32" s="210"/>
      <c r="L32" s="210"/>
    </row>
    <row r="33" spans="1:12" x14ac:dyDescent="0.25">
      <c r="A33" s="228"/>
      <c r="B33" s="229"/>
      <c r="C33" s="229"/>
      <c r="D33" s="229"/>
      <c r="E33" s="228"/>
      <c r="F33" s="227"/>
      <c r="G33" s="210"/>
      <c r="H33" s="210"/>
      <c r="I33" s="210"/>
      <c r="J33" s="210"/>
      <c r="K33" s="210"/>
      <c r="L33" s="210"/>
    </row>
    <row r="34" spans="1:12" x14ac:dyDescent="0.25">
      <c r="A34" s="228"/>
      <c r="B34" s="229"/>
      <c r="C34" s="229"/>
      <c r="D34" s="229"/>
      <c r="E34" s="228"/>
      <c r="F34" s="227"/>
      <c r="G34" s="210"/>
      <c r="H34" s="210"/>
      <c r="I34" s="210"/>
      <c r="J34" s="210"/>
      <c r="K34" s="210"/>
      <c r="L34" s="210"/>
    </row>
    <row r="35" spans="1:12" x14ac:dyDescent="0.25">
      <c r="A35" s="228"/>
      <c r="B35" s="229"/>
      <c r="C35" s="229"/>
      <c r="D35" s="229"/>
      <c r="E35" s="228"/>
      <c r="F35" s="227"/>
      <c r="G35" s="210"/>
      <c r="H35" s="210"/>
      <c r="I35" s="210"/>
      <c r="J35" s="210"/>
      <c r="K35" s="210"/>
      <c r="L35" s="210"/>
    </row>
    <row r="36" spans="1:12" x14ac:dyDescent="0.25">
      <c r="A36" s="228"/>
      <c r="B36" s="229"/>
      <c r="C36" s="229"/>
      <c r="D36" s="229"/>
      <c r="E36" s="228"/>
      <c r="F36" s="227">
        <v>0</v>
      </c>
      <c r="G36" s="210"/>
      <c r="H36" s="210"/>
      <c r="I36" s="210"/>
      <c r="J36" s="210"/>
      <c r="K36" s="210"/>
      <c r="L36" s="210"/>
    </row>
    <row r="37" spans="1:12" x14ac:dyDescent="0.25">
      <c r="A37" s="228"/>
      <c r="B37" s="229"/>
      <c r="C37" s="229"/>
      <c r="D37" s="229"/>
      <c r="E37" s="228"/>
      <c r="F37" s="227"/>
      <c r="G37" s="210"/>
      <c r="H37" s="210"/>
      <c r="I37" s="210"/>
      <c r="J37" s="210"/>
      <c r="K37" s="210"/>
      <c r="L37" s="210"/>
    </row>
    <row r="38" spans="1:12" x14ac:dyDescent="0.25">
      <c r="A38" s="154"/>
      <c r="B38" s="155"/>
      <c r="C38" s="156"/>
      <c r="D38" s="156"/>
      <c r="E38" s="157"/>
      <c r="F38" s="63"/>
      <c r="G38" s="210"/>
      <c r="H38" s="210"/>
      <c r="I38" s="210"/>
      <c r="J38" s="210"/>
      <c r="K38" s="210"/>
      <c r="L38" s="210"/>
    </row>
    <row r="39" spans="1:12" x14ac:dyDescent="0.25">
      <c r="A39" s="29"/>
      <c r="B39" s="72"/>
      <c r="C39" s="76"/>
      <c r="D39" s="76"/>
      <c r="E39" s="157"/>
      <c r="F39" s="63"/>
      <c r="G39" s="210"/>
      <c r="H39" s="210"/>
      <c r="I39" s="210"/>
      <c r="J39" s="210"/>
      <c r="K39" s="210"/>
      <c r="L39" s="210"/>
    </row>
    <row r="40" spans="1:12" ht="15.6" x14ac:dyDescent="0.35">
      <c r="A40" s="97"/>
      <c r="B40" s="75"/>
      <c r="C40" s="76"/>
      <c r="D40" s="76"/>
      <c r="E40" s="74"/>
      <c r="F40" s="64"/>
      <c r="G40" s="147"/>
      <c r="H40" s="144"/>
      <c r="I40" s="146"/>
      <c r="J40" s="37"/>
      <c r="K40" s="37"/>
      <c r="L40" s="72"/>
    </row>
    <row r="41" spans="1:12" x14ac:dyDescent="0.25">
      <c r="B41" s="66"/>
      <c r="C41" s="67"/>
      <c r="D41" s="67"/>
      <c r="E41" s="64"/>
      <c r="F41" s="63"/>
      <c r="G41" s="68"/>
      <c r="H41" s="62"/>
      <c r="I41" s="65"/>
      <c r="J41" s="69"/>
      <c r="K41" s="70"/>
    </row>
    <row r="46" spans="1:12" x14ac:dyDescent="0.25">
      <c r="E46" s="44"/>
    </row>
  </sheetData>
  <mergeCells count="3">
    <mergeCell ref="A28:G28"/>
    <mergeCell ref="A29:G29"/>
    <mergeCell ref="A30:J30"/>
  </mergeCells>
  <phoneticPr fontId="0" type="noConversion"/>
  <pageMargins left="0.25" right="0.25" top="0.84" bottom="0.5" header="0.21" footer="0.25"/>
  <pageSetup scale="88" orientation="landscape"/>
  <headerFooter alignWithMargins="0">
    <oddHeader>&amp;C&amp;"Helvetica,Bold"&amp;14SEMI ANNUAL REPAYMENT REPORT&amp;12
PROGRAM INCOME/MISCELLANEOUS REVENUE/LDA PROCEEDS REPORT&amp;R&amp;"Helvetica,Bold"Period Ending ___/___/___
Submittal Date ___/___/__
Page  ____ of ____</oddHeader>
    <oddFooter>&amp;L&amp;"Century Schoolbook,Italic"&amp;6&amp;F&amp;R&amp;"NewCenturySchlbk,Italic"&amp;6&amp;A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5"/>
  <sheetViews>
    <sheetView showZeros="0" topLeftCell="C37" zoomScale="125" zoomScaleNormal="100" workbookViewId="0">
      <selection activeCell="C14" sqref="C14"/>
    </sheetView>
  </sheetViews>
  <sheetFormatPr defaultColWidth="8.88671875" defaultRowHeight="12.6" x14ac:dyDescent="0.25"/>
  <cols>
    <col min="1" max="1" width="7.109375" style="22" customWidth="1"/>
    <col min="2" max="2" width="37.109375" customWidth="1"/>
    <col min="3" max="4" width="15.6640625" style="19" customWidth="1"/>
    <col min="5" max="5" width="1.6640625" customWidth="1"/>
    <col min="6" max="6" width="22.88671875" style="19" customWidth="1"/>
    <col min="7" max="7" width="25.109375" style="198" customWidth="1"/>
    <col min="8" max="8" width="1.6640625" customWidth="1"/>
    <col min="9" max="9" width="17.88671875" style="19" customWidth="1"/>
    <col min="10" max="10" width="18.88671875" style="19" customWidth="1"/>
    <col min="11" max="11" width="18.109375" style="205" customWidth="1"/>
  </cols>
  <sheetData>
    <row r="1" spans="1:11" ht="13.2" thickBot="1" x14ac:dyDescent="0.3">
      <c r="A1" s="36" t="s">
        <v>74</v>
      </c>
      <c r="G1" s="37"/>
      <c r="H1" s="199"/>
      <c r="I1" s="37"/>
      <c r="J1" s="37"/>
      <c r="K1" s="206"/>
    </row>
    <row r="2" spans="1:11" ht="13.2" thickTop="1" x14ac:dyDescent="0.25">
      <c r="A2" s="32"/>
      <c r="B2" s="207" t="s">
        <v>23</v>
      </c>
      <c r="C2" s="196" t="s">
        <v>56</v>
      </c>
      <c r="D2" s="195" t="s">
        <v>60</v>
      </c>
      <c r="E2" s="45"/>
      <c r="F2" s="39" t="s">
        <v>75</v>
      </c>
      <c r="G2" s="38"/>
      <c r="H2" s="45"/>
      <c r="I2" s="200" t="s">
        <v>22</v>
      </c>
      <c r="J2" s="201"/>
      <c r="K2" s="202"/>
    </row>
    <row r="3" spans="1:11" ht="13.2" thickBot="1" x14ac:dyDescent="0.3">
      <c r="A3" s="33" t="s">
        <v>5</v>
      </c>
      <c r="B3" s="209" t="s">
        <v>62</v>
      </c>
      <c r="C3" s="40" t="s">
        <v>24</v>
      </c>
      <c r="D3" s="30" t="s">
        <v>25</v>
      </c>
      <c r="E3" s="46"/>
      <c r="F3" s="40" t="s">
        <v>24</v>
      </c>
      <c r="G3" s="30" t="s">
        <v>25</v>
      </c>
      <c r="H3" s="46"/>
      <c r="I3" s="197" t="s">
        <v>24</v>
      </c>
      <c r="J3" s="40" t="s">
        <v>25</v>
      </c>
      <c r="K3" s="204" t="s">
        <v>2</v>
      </c>
    </row>
    <row r="4" spans="1:11" ht="13.2" thickTop="1" x14ac:dyDescent="0.25">
      <c r="A4" s="132"/>
      <c r="B4" s="208" t="s">
        <v>26</v>
      </c>
      <c r="C4" s="134"/>
      <c r="D4" s="127"/>
      <c r="E4" s="47"/>
      <c r="F4" s="134"/>
      <c r="G4" s="127"/>
      <c r="H4" s="47"/>
      <c r="I4" s="220">
        <f>C4+F4</f>
        <v>0</v>
      </c>
      <c r="J4" s="221">
        <f>D4+G4</f>
        <v>0</v>
      </c>
      <c r="K4" s="222">
        <f>I4-J4</f>
        <v>0</v>
      </c>
    </row>
    <row r="5" spans="1:11" x14ac:dyDescent="0.25">
      <c r="A5" s="264"/>
      <c r="B5" s="133"/>
      <c r="C5" s="135"/>
      <c r="D5" s="131"/>
      <c r="E5" s="47"/>
      <c r="F5" s="135"/>
      <c r="G5" s="131"/>
      <c r="H5" s="47"/>
      <c r="I5" s="220">
        <f t="shared" ref="I5:I44" si="0">C5+F5</f>
        <v>0</v>
      </c>
      <c r="J5" s="223">
        <f t="shared" ref="J5:J43" si="1">D5+G5</f>
        <v>0</v>
      </c>
      <c r="K5" s="224">
        <f>K4+(I5-J5)</f>
        <v>0</v>
      </c>
    </row>
    <row r="6" spans="1:11" x14ac:dyDescent="0.25">
      <c r="A6" s="264"/>
      <c r="B6" s="133"/>
      <c r="C6" s="135"/>
      <c r="D6" s="131"/>
      <c r="E6" s="47"/>
      <c r="F6" s="135"/>
      <c r="G6" s="131"/>
      <c r="H6" s="47"/>
      <c r="I6" s="220">
        <f t="shared" si="0"/>
        <v>0</v>
      </c>
      <c r="J6" s="223">
        <f t="shared" si="1"/>
        <v>0</v>
      </c>
      <c r="K6" s="224">
        <f>K5+(I6-J6)</f>
        <v>0</v>
      </c>
    </row>
    <row r="7" spans="1:11" x14ac:dyDescent="0.25">
      <c r="A7" s="264"/>
      <c r="B7" s="133"/>
      <c r="C7" s="135"/>
      <c r="D7" s="131"/>
      <c r="E7" s="47"/>
      <c r="F7" s="135"/>
      <c r="G7" s="131"/>
      <c r="H7" s="47"/>
      <c r="I7" s="220">
        <f t="shared" si="0"/>
        <v>0</v>
      </c>
      <c r="J7" s="223">
        <f t="shared" si="1"/>
        <v>0</v>
      </c>
      <c r="K7" s="224">
        <f t="shared" ref="K7:K43" si="2">K6+(I7-J7)</f>
        <v>0</v>
      </c>
    </row>
    <row r="8" spans="1:11" x14ac:dyDescent="0.25">
      <c r="A8" s="264"/>
      <c r="B8" s="133"/>
      <c r="C8" s="135"/>
      <c r="D8" s="131"/>
      <c r="E8" s="47"/>
      <c r="F8" s="135"/>
      <c r="G8" s="131"/>
      <c r="H8" s="47"/>
      <c r="I8" s="220">
        <f t="shared" si="0"/>
        <v>0</v>
      </c>
      <c r="J8" s="223">
        <f t="shared" si="1"/>
        <v>0</v>
      </c>
      <c r="K8" s="224">
        <f t="shared" si="2"/>
        <v>0</v>
      </c>
    </row>
    <row r="9" spans="1:11" x14ac:dyDescent="0.25">
      <c r="A9" s="264"/>
      <c r="B9" s="133"/>
      <c r="C9" s="135"/>
      <c r="D9" s="131"/>
      <c r="E9" s="47"/>
      <c r="F9" s="135"/>
      <c r="G9" s="131"/>
      <c r="H9" s="47"/>
      <c r="I9" s="220">
        <f t="shared" si="0"/>
        <v>0</v>
      </c>
      <c r="J9" s="223">
        <f t="shared" si="1"/>
        <v>0</v>
      </c>
      <c r="K9" s="224">
        <f t="shared" si="2"/>
        <v>0</v>
      </c>
    </row>
    <row r="10" spans="1:11" x14ac:dyDescent="0.25">
      <c r="A10" s="264"/>
      <c r="B10" s="133"/>
      <c r="C10" s="135"/>
      <c r="D10" s="131"/>
      <c r="E10" s="47"/>
      <c r="F10" s="135"/>
      <c r="G10" s="131"/>
      <c r="H10" s="47"/>
      <c r="I10" s="220">
        <f t="shared" si="0"/>
        <v>0</v>
      </c>
      <c r="J10" s="223">
        <f t="shared" si="1"/>
        <v>0</v>
      </c>
      <c r="K10" s="224">
        <f t="shared" si="2"/>
        <v>0</v>
      </c>
    </row>
    <row r="11" spans="1:11" x14ac:dyDescent="0.25">
      <c r="A11" s="264"/>
      <c r="B11" s="133"/>
      <c r="C11" s="135"/>
      <c r="D11" s="131"/>
      <c r="E11" s="47"/>
      <c r="F11" s="135"/>
      <c r="G11" s="131"/>
      <c r="H11" s="47"/>
      <c r="I11" s="220">
        <f t="shared" si="0"/>
        <v>0</v>
      </c>
      <c r="J11" s="223">
        <f t="shared" si="1"/>
        <v>0</v>
      </c>
      <c r="K11" s="224">
        <f t="shared" si="2"/>
        <v>0</v>
      </c>
    </row>
    <row r="12" spans="1:11" x14ac:dyDescent="0.25">
      <c r="A12" s="264"/>
      <c r="B12" s="133"/>
      <c r="C12" s="135"/>
      <c r="D12" s="131"/>
      <c r="E12" s="47"/>
      <c r="F12" s="135"/>
      <c r="G12" s="131"/>
      <c r="H12" s="47"/>
      <c r="I12" s="220">
        <f t="shared" si="0"/>
        <v>0</v>
      </c>
      <c r="J12" s="223">
        <f t="shared" si="1"/>
        <v>0</v>
      </c>
      <c r="K12" s="224">
        <f t="shared" si="2"/>
        <v>0</v>
      </c>
    </row>
    <row r="13" spans="1:11" x14ac:dyDescent="0.25">
      <c r="A13" s="264"/>
      <c r="B13" s="133"/>
      <c r="C13" s="135"/>
      <c r="D13" s="131"/>
      <c r="E13" s="47"/>
      <c r="F13" s="135"/>
      <c r="G13" s="131"/>
      <c r="H13" s="47"/>
      <c r="I13" s="220">
        <f t="shared" si="0"/>
        <v>0</v>
      </c>
      <c r="J13" s="223">
        <f t="shared" si="1"/>
        <v>0</v>
      </c>
      <c r="K13" s="224">
        <f t="shared" si="2"/>
        <v>0</v>
      </c>
    </row>
    <row r="14" spans="1:11" x14ac:dyDescent="0.25">
      <c r="A14" s="264"/>
      <c r="B14" s="133"/>
      <c r="C14" s="135"/>
      <c r="D14" s="131">
        <v>0</v>
      </c>
      <c r="E14" s="47"/>
      <c r="F14" s="135"/>
      <c r="G14" s="131"/>
      <c r="H14" s="47"/>
      <c r="I14" s="220">
        <f t="shared" si="0"/>
        <v>0</v>
      </c>
      <c r="J14" s="223">
        <f t="shared" si="1"/>
        <v>0</v>
      </c>
      <c r="K14" s="224">
        <f t="shared" si="2"/>
        <v>0</v>
      </c>
    </row>
    <row r="15" spans="1:11" x14ac:dyDescent="0.25">
      <c r="A15" s="264"/>
      <c r="B15" s="133"/>
      <c r="C15" s="135"/>
      <c r="D15" s="131"/>
      <c r="E15" s="47"/>
      <c r="F15" s="135"/>
      <c r="G15" s="131"/>
      <c r="H15" s="47"/>
      <c r="I15" s="220">
        <f t="shared" si="0"/>
        <v>0</v>
      </c>
      <c r="J15" s="223">
        <f t="shared" si="1"/>
        <v>0</v>
      </c>
      <c r="K15" s="224">
        <f t="shared" si="2"/>
        <v>0</v>
      </c>
    </row>
    <row r="16" spans="1:11" x14ac:dyDescent="0.25">
      <c r="A16" s="264"/>
      <c r="B16" s="133"/>
      <c r="C16" s="135"/>
      <c r="D16" s="131"/>
      <c r="E16" s="47"/>
      <c r="F16" s="135"/>
      <c r="G16" s="131"/>
      <c r="H16" s="47"/>
      <c r="I16" s="220">
        <f t="shared" si="0"/>
        <v>0</v>
      </c>
      <c r="J16" s="223">
        <f t="shared" si="1"/>
        <v>0</v>
      </c>
      <c r="K16" s="224">
        <f t="shared" si="2"/>
        <v>0</v>
      </c>
    </row>
    <row r="17" spans="1:11" x14ac:dyDescent="0.25">
      <c r="A17" s="264"/>
      <c r="B17" s="133"/>
      <c r="C17" s="135"/>
      <c r="D17" s="131"/>
      <c r="E17" s="47"/>
      <c r="F17" s="135"/>
      <c r="G17" s="131"/>
      <c r="H17" s="47"/>
      <c r="I17" s="220">
        <f t="shared" si="0"/>
        <v>0</v>
      </c>
      <c r="J17" s="223">
        <f t="shared" si="1"/>
        <v>0</v>
      </c>
      <c r="K17" s="224">
        <f t="shared" si="2"/>
        <v>0</v>
      </c>
    </row>
    <row r="18" spans="1:11" x14ac:dyDescent="0.25">
      <c r="A18" s="264"/>
      <c r="B18" s="133"/>
      <c r="C18" s="135"/>
      <c r="D18" s="131"/>
      <c r="E18" s="47"/>
      <c r="F18" s="135"/>
      <c r="G18" s="131"/>
      <c r="H18" s="47"/>
      <c r="I18" s="220">
        <f t="shared" si="0"/>
        <v>0</v>
      </c>
      <c r="J18" s="223">
        <f t="shared" si="1"/>
        <v>0</v>
      </c>
      <c r="K18" s="224">
        <f t="shared" si="2"/>
        <v>0</v>
      </c>
    </row>
    <row r="19" spans="1:11" x14ac:dyDescent="0.25">
      <c r="A19" s="264"/>
      <c r="B19" s="133"/>
      <c r="C19" s="135"/>
      <c r="D19" s="131"/>
      <c r="E19" s="47"/>
      <c r="F19" s="135"/>
      <c r="G19" s="131"/>
      <c r="H19" s="47"/>
      <c r="I19" s="220">
        <f t="shared" si="0"/>
        <v>0</v>
      </c>
      <c r="J19" s="223">
        <f t="shared" si="1"/>
        <v>0</v>
      </c>
      <c r="K19" s="224">
        <f t="shared" si="2"/>
        <v>0</v>
      </c>
    </row>
    <row r="20" spans="1:11" x14ac:dyDescent="0.25">
      <c r="A20" s="264"/>
      <c r="B20" s="133"/>
      <c r="C20" s="135"/>
      <c r="D20" s="131"/>
      <c r="E20" s="47"/>
      <c r="F20" s="135"/>
      <c r="G20" s="131"/>
      <c r="H20" s="47"/>
      <c r="I20" s="220">
        <f t="shared" si="0"/>
        <v>0</v>
      </c>
      <c r="J20" s="223">
        <f t="shared" si="1"/>
        <v>0</v>
      </c>
      <c r="K20" s="224">
        <f t="shared" si="2"/>
        <v>0</v>
      </c>
    </row>
    <row r="21" spans="1:11" x14ac:dyDescent="0.25">
      <c r="A21" s="264"/>
      <c r="B21" s="133"/>
      <c r="C21" s="135"/>
      <c r="D21" s="131"/>
      <c r="E21" s="47"/>
      <c r="F21" s="135"/>
      <c r="G21" s="131"/>
      <c r="H21" s="47"/>
      <c r="I21" s="220">
        <f t="shared" si="0"/>
        <v>0</v>
      </c>
      <c r="J21" s="223">
        <f t="shared" si="1"/>
        <v>0</v>
      </c>
      <c r="K21" s="224">
        <f t="shared" si="2"/>
        <v>0</v>
      </c>
    </row>
    <row r="22" spans="1:11" x14ac:dyDescent="0.25">
      <c r="A22" s="264"/>
      <c r="B22" s="133"/>
      <c r="C22" s="135"/>
      <c r="D22" s="131"/>
      <c r="E22" s="47"/>
      <c r="F22" s="135"/>
      <c r="G22" s="131"/>
      <c r="H22" s="47"/>
      <c r="I22" s="220">
        <f t="shared" si="0"/>
        <v>0</v>
      </c>
      <c r="J22" s="223">
        <f t="shared" si="1"/>
        <v>0</v>
      </c>
      <c r="K22" s="224">
        <f t="shared" si="2"/>
        <v>0</v>
      </c>
    </row>
    <row r="23" spans="1:11" x14ac:dyDescent="0.25">
      <c r="A23" s="264"/>
      <c r="B23" s="133"/>
      <c r="C23" s="135"/>
      <c r="D23" s="131"/>
      <c r="E23" s="47"/>
      <c r="F23" s="135"/>
      <c r="G23" s="131"/>
      <c r="H23" s="47"/>
      <c r="I23" s="220">
        <f t="shared" si="0"/>
        <v>0</v>
      </c>
      <c r="J23" s="223">
        <f t="shared" si="1"/>
        <v>0</v>
      </c>
      <c r="K23" s="224">
        <f t="shared" si="2"/>
        <v>0</v>
      </c>
    </row>
    <row r="24" spans="1:11" x14ac:dyDescent="0.25">
      <c r="A24" s="264"/>
      <c r="B24" s="133"/>
      <c r="C24" s="135"/>
      <c r="D24" s="131"/>
      <c r="E24" s="47"/>
      <c r="F24" s="135"/>
      <c r="G24" s="131"/>
      <c r="H24" s="47"/>
      <c r="I24" s="220">
        <f t="shared" si="0"/>
        <v>0</v>
      </c>
      <c r="J24" s="223">
        <f t="shared" si="1"/>
        <v>0</v>
      </c>
      <c r="K24" s="224">
        <f t="shared" si="2"/>
        <v>0</v>
      </c>
    </row>
    <row r="25" spans="1:11" x14ac:dyDescent="0.25">
      <c r="A25" s="264"/>
      <c r="B25" s="133"/>
      <c r="C25" s="135"/>
      <c r="D25" s="131"/>
      <c r="E25" s="47"/>
      <c r="F25" s="135"/>
      <c r="G25" s="131"/>
      <c r="H25" s="47"/>
      <c r="I25" s="220">
        <f t="shared" si="0"/>
        <v>0</v>
      </c>
      <c r="J25" s="223">
        <f t="shared" si="1"/>
        <v>0</v>
      </c>
      <c r="K25" s="224">
        <f t="shared" si="2"/>
        <v>0</v>
      </c>
    </row>
    <row r="26" spans="1:11" x14ac:dyDescent="0.25">
      <c r="A26" s="264"/>
      <c r="B26" s="133"/>
      <c r="C26" s="136"/>
      <c r="D26" s="131"/>
      <c r="E26" s="48"/>
      <c r="F26" s="135"/>
      <c r="G26" s="131"/>
      <c r="H26" s="47"/>
      <c r="I26" s="220">
        <f t="shared" si="0"/>
        <v>0</v>
      </c>
      <c r="J26" s="223">
        <f t="shared" si="1"/>
        <v>0</v>
      </c>
      <c r="K26" s="224">
        <f t="shared" si="2"/>
        <v>0</v>
      </c>
    </row>
    <row r="27" spans="1:11" x14ac:dyDescent="0.25">
      <c r="A27" s="264"/>
      <c r="B27" s="133"/>
      <c r="C27" s="135"/>
      <c r="D27" s="131"/>
      <c r="E27" s="47"/>
      <c r="F27" s="135"/>
      <c r="G27" s="131"/>
      <c r="H27" s="47"/>
      <c r="I27" s="220">
        <f t="shared" si="0"/>
        <v>0</v>
      </c>
      <c r="J27" s="223">
        <f t="shared" si="1"/>
        <v>0</v>
      </c>
      <c r="K27" s="224">
        <f t="shared" si="2"/>
        <v>0</v>
      </c>
    </row>
    <row r="28" spans="1:11" x14ac:dyDescent="0.25">
      <c r="A28" s="264"/>
      <c r="B28" s="133"/>
      <c r="C28" s="135"/>
      <c r="D28" s="131"/>
      <c r="E28" s="47"/>
      <c r="F28" s="135"/>
      <c r="G28" s="131"/>
      <c r="H28" s="47"/>
      <c r="I28" s="220">
        <f t="shared" si="0"/>
        <v>0</v>
      </c>
      <c r="J28" s="223">
        <f t="shared" si="1"/>
        <v>0</v>
      </c>
      <c r="K28" s="224">
        <f t="shared" si="2"/>
        <v>0</v>
      </c>
    </row>
    <row r="29" spans="1:11" x14ac:dyDescent="0.25">
      <c r="A29" s="264"/>
      <c r="B29" s="133"/>
      <c r="C29" s="135"/>
      <c r="D29" s="131"/>
      <c r="E29" s="47"/>
      <c r="F29" s="135"/>
      <c r="G29" s="131"/>
      <c r="H29" s="47"/>
      <c r="I29" s="220">
        <f t="shared" si="0"/>
        <v>0</v>
      </c>
      <c r="J29" s="223">
        <f t="shared" si="1"/>
        <v>0</v>
      </c>
      <c r="K29" s="224">
        <f t="shared" si="2"/>
        <v>0</v>
      </c>
    </row>
    <row r="30" spans="1:11" x14ac:dyDescent="0.25">
      <c r="A30" s="264"/>
      <c r="B30" s="133"/>
      <c r="C30" s="135"/>
      <c r="D30" s="131"/>
      <c r="E30" s="47">
        <v>0</v>
      </c>
      <c r="F30" s="135"/>
      <c r="G30" s="131"/>
      <c r="H30" s="47"/>
      <c r="I30" s="220">
        <f t="shared" si="0"/>
        <v>0</v>
      </c>
      <c r="J30" s="223">
        <f t="shared" si="1"/>
        <v>0</v>
      </c>
      <c r="K30" s="224">
        <f t="shared" si="2"/>
        <v>0</v>
      </c>
    </row>
    <row r="31" spans="1:11" x14ac:dyDescent="0.25">
      <c r="A31" s="264"/>
      <c r="B31" s="133"/>
      <c r="C31" s="135"/>
      <c r="D31" s="131"/>
      <c r="E31" s="47"/>
      <c r="F31" s="135"/>
      <c r="G31" s="131"/>
      <c r="H31" s="47"/>
      <c r="I31" s="220">
        <f t="shared" si="0"/>
        <v>0</v>
      </c>
      <c r="J31" s="223">
        <f t="shared" si="1"/>
        <v>0</v>
      </c>
      <c r="K31" s="224">
        <f t="shared" si="2"/>
        <v>0</v>
      </c>
    </row>
    <row r="32" spans="1:11" x14ac:dyDescent="0.25">
      <c r="A32" s="264"/>
      <c r="B32" s="133"/>
      <c r="C32" s="135"/>
      <c r="D32" s="137"/>
      <c r="E32" s="47"/>
      <c r="F32" s="135"/>
      <c r="G32" s="131"/>
      <c r="H32" s="47"/>
      <c r="I32" s="220">
        <f t="shared" si="0"/>
        <v>0</v>
      </c>
      <c r="J32" s="223">
        <f t="shared" si="1"/>
        <v>0</v>
      </c>
      <c r="K32" s="224">
        <f t="shared" si="2"/>
        <v>0</v>
      </c>
    </row>
    <row r="33" spans="1:11" x14ac:dyDescent="0.25">
      <c r="A33" s="264"/>
      <c r="B33" s="133"/>
      <c r="C33" s="135"/>
      <c r="D33" s="131"/>
      <c r="E33" s="47"/>
      <c r="F33" s="135"/>
      <c r="G33" s="131"/>
      <c r="H33" s="47"/>
      <c r="I33" s="220">
        <f t="shared" si="0"/>
        <v>0</v>
      </c>
      <c r="J33" s="223">
        <f t="shared" si="1"/>
        <v>0</v>
      </c>
      <c r="K33" s="224">
        <f t="shared" si="2"/>
        <v>0</v>
      </c>
    </row>
    <row r="34" spans="1:11" x14ac:dyDescent="0.25">
      <c r="A34" s="264"/>
      <c r="B34" s="133"/>
      <c r="C34" s="135"/>
      <c r="D34" s="131"/>
      <c r="E34" s="47"/>
      <c r="F34" s="135"/>
      <c r="G34" s="131"/>
      <c r="H34" s="47"/>
      <c r="I34" s="220">
        <f t="shared" si="0"/>
        <v>0</v>
      </c>
      <c r="J34" s="223">
        <f t="shared" si="1"/>
        <v>0</v>
      </c>
      <c r="K34" s="224">
        <f t="shared" si="2"/>
        <v>0</v>
      </c>
    </row>
    <row r="35" spans="1:11" x14ac:dyDescent="0.25">
      <c r="A35" s="264"/>
      <c r="B35" s="133"/>
      <c r="C35" s="135"/>
      <c r="D35" s="131"/>
      <c r="E35" s="47"/>
      <c r="F35" s="135"/>
      <c r="G35" s="131"/>
      <c r="H35" s="47"/>
      <c r="I35" s="220">
        <f t="shared" si="0"/>
        <v>0</v>
      </c>
      <c r="J35" s="223">
        <f t="shared" si="1"/>
        <v>0</v>
      </c>
      <c r="K35" s="224">
        <f t="shared" si="2"/>
        <v>0</v>
      </c>
    </row>
    <row r="36" spans="1:11" x14ac:dyDescent="0.25">
      <c r="A36" s="264"/>
      <c r="B36" s="133"/>
      <c r="C36" s="135"/>
      <c r="D36" s="131"/>
      <c r="E36" s="47"/>
      <c r="F36" s="135"/>
      <c r="G36" s="131"/>
      <c r="H36" s="47"/>
      <c r="I36" s="220">
        <f t="shared" si="0"/>
        <v>0</v>
      </c>
      <c r="J36" s="223">
        <f t="shared" si="1"/>
        <v>0</v>
      </c>
      <c r="K36" s="224">
        <f t="shared" si="2"/>
        <v>0</v>
      </c>
    </row>
    <row r="37" spans="1:11" x14ac:dyDescent="0.25">
      <c r="A37" s="264"/>
      <c r="B37" s="133"/>
      <c r="C37" s="135"/>
      <c r="D37" s="131"/>
      <c r="E37" s="47"/>
      <c r="F37" s="135"/>
      <c r="G37" s="131"/>
      <c r="H37" s="47"/>
      <c r="I37" s="220">
        <f t="shared" si="0"/>
        <v>0</v>
      </c>
      <c r="J37" s="223">
        <f t="shared" si="1"/>
        <v>0</v>
      </c>
      <c r="K37" s="224">
        <f t="shared" si="2"/>
        <v>0</v>
      </c>
    </row>
    <row r="38" spans="1:11" x14ac:dyDescent="0.25">
      <c r="A38" s="264"/>
      <c r="B38" s="133"/>
      <c r="C38" s="135"/>
      <c r="D38" s="131"/>
      <c r="E38" s="47"/>
      <c r="F38" s="135"/>
      <c r="G38" s="131"/>
      <c r="H38" s="47"/>
      <c r="I38" s="220">
        <f t="shared" si="0"/>
        <v>0</v>
      </c>
      <c r="J38" s="223">
        <f t="shared" si="1"/>
        <v>0</v>
      </c>
      <c r="K38" s="224">
        <f t="shared" si="2"/>
        <v>0</v>
      </c>
    </row>
    <row r="39" spans="1:11" x14ac:dyDescent="0.25">
      <c r="A39" s="264"/>
      <c r="B39" s="253"/>
      <c r="C39" s="135"/>
      <c r="D39" s="131"/>
      <c r="E39" s="47"/>
      <c r="F39" s="135"/>
      <c r="G39" s="131"/>
      <c r="H39" s="47"/>
      <c r="I39" s="220">
        <f t="shared" si="0"/>
        <v>0</v>
      </c>
      <c r="J39" s="223">
        <f t="shared" si="1"/>
        <v>0</v>
      </c>
      <c r="K39" s="224">
        <f t="shared" si="2"/>
        <v>0</v>
      </c>
    </row>
    <row r="40" spans="1:11" x14ac:dyDescent="0.25">
      <c r="A40" s="264"/>
      <c r="B40" s="133"/>
      <c r="C40" s="135"/>
      <c r="D40" s="131"/>
      <c r="E40" s="47"/>
      <c r="F40" s="135"/>
      <c r="G40" s="131"/>
      <c r="H40" s="47"/>
      <c r="I40" s="220">
        <f t="shared" si="0"/>
        <v>0</v>
      </c>
      <c r="J40" s="223">
        <f t="shared" si="1"/>
        <v>0</v>
      </c>
      <c r="K40" s="224">
        <f t="shared" si="2"/>
        <v>0</v>
      </c>
    </row>
    <row r="41" spans="1:11" x14ac:dyDescent="0.25">
      <c r="A41" s="264"/>
      <c r="B41" s="133"/>
      <c r="C41" s="135"/>
      <c r="D41" s="131"/>
      <c r="E41" s="47"/>
      <c r="F41" s="135"/>
      <c r="G41" s="131"/>
      <c r="H41" s="47"/>
      <c r="I41" s="220">
        <f t="shared" si="0"/>
        <v>0</v>
      </c>
      <c r="J41" s="223">
        <f t="shared" si="1"/>
        <v>0</v>
      </c>
      <c r="K41" s="224">
        <f t="shared" si="2"/>
        <v>0</v>
      </c>
    </row>
    <row r="42" spans="1:11" x14ac:dyDescent="0.25">
      <c r="A42" s="264"/>
      <c r="B42" s="133"/>
      <c r="C42" s="135"/>
      <c r="D42" s="131"/>
      <c r="E42" s="47"/>
      <c r="F42" s="135"/>
      <c r="G42" s="131"/>
      <c r="H42" s="47"/>
      <c r="I42" s="220">
        <f t="shared" si="0"/>
        <v>0</v>
      </c>
      <c r="J42" s="223">
        <f t="shared" si="1"/>
        <v>0</v>
      </c>
      <c r="K42" s="224">
        <f t="shared" si="2"/>
        <v>0</v>
      </c>
    </row>
    <row r="43" spans="1:11" x14ac:dyDescent="0.25">
      <c r="A43" s="264"/>
      <c r="B43" s="12" t="s">
        <v>67</v>
      </c>
      <c r="C43" s="265"/>
      <c r="D43" s="131"/>
      <c r="E43" s="47"/>
      <c r="F43" s="142"/>
      <c r="G43" s="131"/>
      <c r="H43" s="47"/>
      <c r="I43" s="220">
        <f t="shared" si="0"/>
        <v>0</v>
      </c>
      <c r="J43" s="223">
        <f t="shared" si="1"/>
        <v>0</v>
      </c>
      <c r="K43" s="224">
        <f t="shared" si="2"/>
        <v>0</v>
      </c>
    </row>
    <row r="44" spans="1:11" x14ac:dyDescent="0.25">
      <c r="A44" s="35"/>
      <c r="B44" s="11" t="s">
        <v>27</v>
      </c>
      <c r="C44" s="135"/>
      <c r="D44" s="130"/>
      <c r="E44" s="48"/>
      <c r="F44" s="135"/>
      <c r="G44" s="130"/>
      <c r="H44" s="47"/>
      <c r="I44" s="220">
        <f t="shared" si="0"/>
        <v>0</v>
      </c>
      <c r="J44" s="223"/>
      <c r="K44" s="224" t="str">
        <f>IF(I45=0,"",(SUM(I4:I44))-(SUM(J4:J43)))</f>
        <v/>
      </c>
    </row>
    <row r="45" spans="1:11" ht="13.2" thickBot="1" x14ac:dyDescent="0.3">
      <c r="A45" s="34"/>
      <c r="B45" s="10" t="s">
        <v>28</v>
      </c>
      <c r="C45" s="52">
        <f>SUM(C4:C44)</f>
        <v>0</v>
      </c>
      <c r="D45" s="53">
        <f>SUM(D4:D44)</f>
        <v>0</v>
      </c>
      <c r="E45" s="49"/>
      <c r="F45" s="52"/>
      <c r="G45" s="52"/>
      <c r="H45" s="49"/>
      <c r="I45" s="266">
        <f>SUM(I4:I44)</f>
        <v>0</v>
      </c>
      <c r="J45" s="225">
        <f>SUM(J4:J44)</f>
        <v>0</v>
      </c>
      <c r="K45" s="226">
        <f>I45-J45</f>
        <v>0</v>
      </c>
    </row>
    <row r="46" spans="1:11" ht="13.8" thickTop="1" thickBot="1" x14ac:dyDescent="0.3">
      <c r="C46" s="31" t="s">
        <v>29</v>
      </c>
      <c r="D46" s="234">
        <f>C45-D45</f>
        <v>0</v>
      </c>
      <c r="F46" s="31" t="s">
        <v>29</v>
      </c>
      <c r="G46" s="235">
        <f>F45-G45</f>
        <v>0</v>
      </c>
      <c r="I46" s="267">
        <f>I45</f>
        <v>0</v>
      </c>
      <c r="J46" s="203" t="s">
        <v>61</v>
      </c>
      <c r="K46" s="37"/>
    </row>
    <row r="47" spans="1:11" ht="13.2" thickTop="1" x14ac:dyDescent="0.25">
      <c r="G47" s="37"/>
      <c r="H47" s="29"/>
      <c r="K47" s="37"/>
    </row>
    <row r="48" spans="1:11" x14ac:dyDescent="0.25">
      <c r="G48" s="37"/>
      <c r="H48" s="29"/>
      <c r="K48" s="37"/>
    </row>
    <row r="49" spans="3:11" x14ac:dyDescent="0.25">
      <c r="C49" s="19">
        <f>I45-C45-F45</f>
        <v>0</v>
      </c>
      <c r="D49" s="19">
        <f>J45-D45-G45</f>
        <v>0</v>
      </c>
      <c r="G49" s="37"/>
      <c r="H49" s="29"/>
      <c r="K49" s="37"/>
    </row>
    <row r="50" spans="3:11" x14ac:dyDescent="0.25">
      <c r="G50" s="37"/>
      <c r="H50" s="29"/>
      <c r="K50" s="268"/>
    </row>
    <row r="51" spans="3:11" x14ac:dyDescent="0.25">
      <c r="G51" s="37"/>
      <c r="H51" s="29"/>
      <c r="K51" s="37"/>
    </row>
    <row r="52" spans="3:11" x14ac:dyDescent="0.25">
      <c r="G52" s="37"/>
      <c r="H52" s="29"/>
      <c r="K52" s="37"/>
    </row>
    <row r="53" spans="3:11" x14ac:dyDescent="0.25">
      <c r="G53" s="37"/>
      <c r="H53" s="29"/>
      <c r="K53" s="37"/>
    </row>
    <row r="54" spans="3:11" x14ac:dyDescent="0.25">
      <c r="G54" s="37"/>
      <c r="H54" s="29"/>
      <c r="K54" s="37"/>
    </row>
    <row r="55" spans="3:11" x14ac:dyDescent="0.25">
      <c r="G55" s="37"/>
      <c r="H55" s="29"/>
      <c r="K55" s="37"/>
    </row>
    <row r="56" spans="3:11" x14ac:dyDescent="0.25">
      <c r="G56" s="37"/>
      <c r="H56" s="29"/>
      <c r="K56" s="37"/>
    </row>
    <row r="57" spans="3:11" x14ac:dyDescent="0.25">
      <c r="G57" s="37"/>
      <c r="H57" s="29"/>
      <c r="K57" s="37"/>
    </row>
    <row r="58" spans="3:11" x14ac:dyDescent="0.25">
      <c r="G58" s="37"/>
      <c r="H58" s="29"/>
      <c r="K58" s="37"/>
    </row>
    <row r="59" spans="3:11" x14ac:dyDescent="0.25">
      <c r="G59" s="37"/>
      <c r="H59" s="29"/>
      <c r="K59" s="37"/>
    </row>
    <row r="60" spans="3:11" x14ac:dyDescent="0.25">
      <c r="G60" s="37"/>
      <c r="H60" s="29"/>
      <c r="K60" s="37"/>
    </row>
    <row r="61" spans="3:11" x14ac:dyDescent="0.25">
      <c r="K61" s="37"/>
    </row>
    <row r="62" spans="3:11" x14ac:dyDescent="0.25">
      <c r="K62" s="37"/>
    </row>
    <row r="63" spans="3:11" x14ac:dyDescent="0.25">
      <c r="K63" s="37"/>
    </row>
    <row r="64" spans="3:11" x14ac:dyDescent="0.25">
      <c r="K64" s="37"/>
    </row>
    <row r="65" spans="11:11" x14ac:dyDescent="0.25">
      <c r="K65" s="37"/>
    </row>
  </sheetData>
  <phoneticPr fontId="0" type="noConversion"/>
  <pageMargins left="0.25" right="0.25" top="1" bottom="0.5" header="0.26" footer="0.25"/>
  <pageSetup scale="85" orientation="landscape"/>
  <headerFooter alignWithMargins="0">
    <oddHeader>&amp;C&amp;"Helvetica,Bold"&amp;14SEMI ANNUAL REPAYMENT REPORT&amp;12
PROGRAM INCOME/MISCELLANEOUS REVENUE/LDA PROCEEDS  REPORT&amp;R&amp;"Helvetica,Bold"Period Ending ___/___/___
Submital Date ___/___/___
Page ___ of ___</oddHeader>
    <oddFooter>&amp;L&amp;"Century Schoolbook,Italic"&amp;6&amp;F&amp;R&amp;"Century Schoolbook,Italic"&amp;6&amp;A</oddFooter>
  </headerFooter>
  <colBreaks count="2" manualBreakCount="2">
    <brk id="10" max="35" man="1"/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9"/>
  <sheetViews>
    <sheetView showZeros="0" topLeftCell="A19" zoomScale="150" zoomScaleNormal="100" workbookViewId="0">
      <selection activeCell="C38" sqref="C38"/>
    </sheetView>
  </sheetViews>
  <sheetFormatPr defaultColWidth="8.88671875" defaultRowHeight="12.6" x14ac:dyDescent="0.25"/>
  <cols>
    <col min="1" max="1" width="24.6640625" customWidth="1"/>
    <col min="2" max="3" width="14.6640625" style="19" customWidth="1"/>
    <col min="4" max="4" width="6.109375" style="23" customWidth="1"/>
    <col min="5" max="5" width="10.88671875" style="25" customWidth="1"/>
    <col min="6" max="6" width="18.44140625" style="54" customWidth="1"/>
    <col min="7" max="7" width="18.44140625" customWidth="1"/>
    <col min="8" max="8" width="2" customWidth="1"/>
    <col min="9" max="9" width="8.88671875" style="54"/>
    <col min="13" max="13" width="11.88671875" style="43" customWidth="1"/>
    <col min="14" max="14" width="5.44140625" customWidth="1"/>
  </cols>
  <sheetData>
    <row r="1" spans="1:14" ht="13.2" thickBot="1" x14ac:dyDescent="0.3">
      <c r="A1" s="8" t="s">
        <v>76</v>
      </c>
    </row>
    <row r="2" spans="1:14" ht="13.2" thickTop="1" x14ac:dyDescent="0.25">
      <c r="A2" s="1"/>
      <c r="B2" s="20" t="s">
        <v>30</v>
      </c>
      <c r="C2" s="27" t="s">
        <v>31</v>
      </c>
      <c r="D2" s="28"/>
      <c r="E2" s="26"/>
      <c r="F2" s="55" t="s">
        <v>32</v>
      </c>
      <c r="G2" s="13" t="s">
        <v>2</v>
      </c>
    </row>
    <row r="3" spans="1:14" ht="13.2" thickBot="1" x14ac:dyDescent="0.3">
      <c r="A3" s="2" t="s">
        <v>33</v>
      </c>
      <c r="B3" s="21" t="s">
        <v>14</v>
      </c>
      <c r="C3" s="21" t="s">
        <v>14</v>
      </c>
      <c r="D3" s="24" t="s">
        <v>15</v>
      </c>
      <c r="E3" s="3" t="s">
        <v>34</v>
      </c>
      <c r="F3" s="56" t="s">
        <v>17</v>
      </c>
      <c r="G3" s="4" t="s">
        <v>35</v>
      </c>
    </row>
    <row r="4" spans="1:14" ht="13.2" thickTop="1" x14ac:dyDescent="0.25">
      <c r="A4" s="121"/>
      <c r="B4" s="124"/>
      <c r="C4" s="127"/>
      <c r="D4" s="126"/>
      <c r="E4" s="255"/>
      <c r="F4" s="256"/>
      <c r="G4" s="257"/>
      <c r="N4" s="29"/>
    </row>
    <row r="5" spans="1:14" x14ac:dyDescent="0.25">
      <c r="A5" s="121"/>
      <c r="B5" s="124"/>
      <c r="C5" s="127"/>
      <c r="D5" s="126"/>
      <c r="E5" s="255"/>
      <c r="F5" s="256"/>
      <c r="G5" s="257"/>
      <c r="J5">
        <v>0</v>
      </c>
    </row>
    <row r="6" spans="1:14" x14ac:dyDescent="0.25">
      <c r="A6" s="121"/>
      <c r="B6" s="124"/>
      <c r="C6" s="127"/>
      <c r="D6" s="126"/>
      <c r="E6" s="255"/>
      <c r="F6" s="256"/>
      <c r="G6" s="257"/>
      <c r="N6" s="29"/>
    </row>
    <row r="7" spans="1:14" x14ac:dyDescent="0.25">
      <c r="A7" s="121"/>
      <c r="B7" s="127"/>
      <c r="C7" s="255"/>
      <c r="D7" s="126"/>
      <c r="E7" s="255"/>
      <c r="F7" s="256"/>
      <c r="G7" s="257"/>
    </row>
    <row r="8" spans="1:14" x14ac:dyDescent="0.25">
      <c r="A8" s="121"/>
      <c r="B8" s="124"/>
      <c r="C8" s="127"/>
      <c r="D8" s="126"/>
      <c r="E8" s="255"/>
      <c r="F8" s="256"/>
      <c r="G8" s="257"/>
    </row>
    <row r="9" spans="1:14" x14ac:dyDescent="0.25">
      <c r="A9" s="303"/>
      <c r="B9" s="124"/>
      <c r="C9" s="127"/>
      <c r="D9" s="126"/>
      <c r="E9" s="255"/>
      <c r="F9" s="256"/>
      <c r="G9" s="257"/>
    </row>
    <row r="10" spans="1:14" x14ac:dyDescent="0.25">
      <c r="A10" s="121"/>
      <c r="B10" s="124"/>
      <c r="C10" s="124"/>
      <c r="D10" s="126"/>
      <c r="E10" s="255"/>
      <c r="F10" s="256"/>
      <c r="G10" s="257"/>
    </row>
    <row r="11" spans="1:14" x14ac:dyDescent="0.25">
      <c r="A11" s="121"/>
      <c r="B11" s="124"/>
      <c r="C11" s="124"/>
      <c r="D11" s="126"/>
      <c r="E11" s="255"/>
      <c r="F11" s="256"/>
      <c r="G11" s="257"/>
      <c r="N11" s="29"/>
    </row>
    <row r="12" spans="1:14" x14ac:dyDescent="0.25">
      <c r="A12" s="121"/>
      <c r="B12" s="124"/>
      <c r="C12" s="124"/>
      <c r="D12" s="138"/>
      <c r="E12" s="255"/>
      <c r="F12" s="256"/>
      <c r="G12" s="257"/>
    </row>
    <row r="13" spans="1:14" x14ac:dyDescent="0.25">
      <c r="A13" s="121"/>
      <c r="B13" s="124"/>
      <c r="C13" s="124"/>
      <c r="D13" s="138"/>
      <c r="E13" s="255"/>
      <c r="F13" s="256"/>
      <c r="G13" s="257"/>
    </row>
    <row r="14" spans="1:14" x14ac:dyDescent="0.25">
      <c r="A14" s="121"/>
      <c r="B14" s="124"/>
      <c r="C14" s="124"/>
      <c r="D14" s="138"/>
      <c r="E14" s="138"/>
      <c r="F14" s="256"/>
      <c r="G14" s="257"/>
    </row>
    <row r="15" spans="1:14" x14ac:dyDescent="0.25">
      <c r="A15" s="121"/>
      <c r="B15" s="124"/>
      <c r="C15" s="124"/>
      <c r="D15" s="138"/>
      <c r="E15" s="138"/>
      <c r="F15" s="256"/>
      <c r="G15" s="257"/>
    </row>
    <row r="16" spans="1:14" x14ac:dyDescent="0.25">
      <c r="A16" s="121"/>
      <c r="B16" s="124"/>
      <c r="C16" s="124"/>
      <c r="D16" s="138"/>
      <c r="E16" s="138"/>
      <c r="F16" s="256"/>
      <c r="G16" s="257"/>
    </row>
    <row r="17" spans="1:9" x14ac:dyDescent="0.25">
      <c r="A17" s="121"/>
      <c r="B17" s="124"/>
      <c r="C17" s="124"/>
      <c r="D17" s="138"/>
      <c r="E17" s="138"/>
      <c r="F17" s="256"/>
      <c r="G17" s="257"/>
    </row>
    <row r="18" spans="1:9" x14ac:dyDescent="0.25">
      <c r="A18" s="121"/>
      <c r="B18" s="124"/>
      <c r="C18" s="124"/>
      <c r="D18" s="138"/>
      <c r="E18" s="138"/>
      <c r="F18" s="256"/>
      <c r="G18" s="257"/>
    </row>
    <row r="19" spans="1:9" x14ac:dyDescent="0.25">
      <c r="A19" s="121"/>
      <c r="B19" s="124"/>
      <c r="C19" s="124"/>
      <c r="D19" s="138"/>
      <c r="E19" s="138"/>
      <c r="F19" s="256"/>
      <c r="G19" s="257"/>
    </row>
    <row r="20" spans="1:9" x14ac:dyDescent="0.25">
      <c r="A20" s="121"/>
      <c r="B20" s="124"/>
      <c r="C20" s="124"/>
      <c r="D20" s="138"/>
      <c r="E20" s="138"/>
      <c r="F20" s="256"/>
      <c r="G20" s="257"/>
    </row>
    <row r="21" spans="1:9" x14ac:dyDescent="0.25">
      <c r="A21" s="121"/>
      <c r="B21" s="124"/>
      <c r="C21" s="124"/>
      <c r="D21" s="138"/>
      <c r="E21" s="138"/>
      <c r="F21" s="256"/>
      <c r="G21" s="257"/>
    </row>
    <row r="22" spans="1:9" x14ac:dyDescent="0.25">
      <c r="A22" s="121"/>
      <c r="B22" s="124"/>
      <c r="C22" s="124"/>
      <c r="D22" s="138"/>
      <c r="E22" s="138"/>
      <c r="F22" s="256"/>
      <c r="G22" s="257">
        <v>0</v>
      </c>
    </row>
    <row r="23" spans="1:9" x14ac:dyDescent="0.25">
      <c r="A23" s="121"/>
      <c r="B23" s="139"/>
      <c r="C23" s="124"/>
      <c r="D23" s="138"/>
      <c r="E23" s="138"/>
      <c r="F23" s="256"/>
      <c r="G23" s="257"/>
    </row>
    <row r="24" spans="1:9" x14ac:dyDescent="0.25">
      <c r="A24" s="121"/>
      <c r="B24" s="140"/>
      <c r="C24" s="125"/>
      <c r="D24" s="138"/>
      <c r="E24" s="141"/>
      <c r="F24" s="256">
        <v>0</v>
      </c>
      <c r="G24" s="258"/>
    </row>
    <row r="25" spans="1:9" ht="13.2" thickBot="1" x14ac:dyDescent="0.3">
      <c r="A25" s="16" t="s">
        <v>28</v>
      </c>
      <c r="B25" s="282">
        <f>SUM(B4:B24)</f>
        <v>0</v>
      </c>
      <c r="C25" s="282">
        <f>SUM(C4:C24)</f>
        <v>0</v>
      </c>
      <c r="D25" s="50"/>
      <c r="E25" s="60"/>
      <c r="F25" s="280">
        <f>SUM(F4:F24)</f>
        <v>0</v>
      </c>
      <c r="G25" s="259">
        <f>SUM(G4:G24)</f>
        <v>0</v>
      </c>
    </row>
    <row r="26" spans="1:9" ht="13.2" thickTop="1" x14ac:dyDescent="0.25"/>
    <row r="27" spans="1:9" x14ac:dyDescent="0.25">
      <c r="B27" s="8" t="s">
        <v>77</v>
      </c>
      <c r="C27"/>
      <c r="D27"/>
      <c r="E27" s="43"/>
    </row>
    <row r="28" spans="1:9" x14ac:dyDescent="0.25">
      <c r="B28"/>
      <c r="C28"/>
      <c r="D28"/>
      <c r="F28" s="57"/>
    </row>
    <row r="29" spans="1:9" x14ac:dyDescent="0.25">
      <c r="B29" s="14" t="s">
        <v>78</v>
      </c>
      <c r="C29"/>
      <c r="D29"/>
      <c r="F29" s="279"/>
    </row>
    <row r="30" spans="1:9" x14ac:dyDescent="0.25">
      <c r="B30"/>
      <c r="C30"/>
      <c r="D30"/>
      <c r="F30" s="57"/>
    </row>
    <row r="31" spans="1:9" x14ac:dyDescent="0.25">
      <c r="B31" s="14" t="s">
        <v>79</v>
      </c>
      <c r="C31"/>
      <c r="D31"/>
      <c r="F31" s="277"/>
    </row>
    <row r="32" spans="1:9" x14ac:dyDescent="0.25">
      <c r="B32"/>
      <c r="C32" s="54"/>
      <c r="D32"/>
      <c r="F32" s="58"/>
      <c r="I32" s="71"/>
    </row>
    <row r="33" spans="2:10" ht="13.2" thickBot="1" x14ac:dyDescent="0.3">
      <c r="B33" t="s">
        <v>36</v>
      </c>
      <c r="C33"/>
      <c r="D33" s="54"/>
      <c r="F33" s="278">
        <f>SUM(F29+F31)</f>
        <v>0</v>
      </c>
    </row>
    <row r="34" spans="2:10" ht="13.2" thickTop="1" x14ac:dyDescent="0.25">
      <c r="B34"/>
      <c r="C34" s="61"/>
      <c r="D34" s="61"/>
      <c r="E34" s="62"/>
      <c r="F34" s="59"/>
      <c r="G34" s="61"/>
      <c r="H34" s="61"/>
      <c r="J34" s="61"/>
    </row>
    <row r="35" spans="2:10" x14ac:dyDescent="0.25">
      <c r="B35" s="15" t="s">
        <v>37</v>
      </c>
      <c r="C35"/>
      <c r="D35"/>
      <c r="E35" s="43"/>
    </row>
    <row r="36" spans="2:10" x14ac:dyDescent="0.25">
      <c r="B36" s="15"/>
      <c r="C36"/>
      <c r="D36"/>
      <c r="E36" s="43"/>
    </row>
    <row r="37" spans="2:10" ht="15.6" x14ac:dyDescent="0.35">
      <c r="B37" s="9" t="str">
        <f>IF(F33&gt;(0.2*'Page 1'!$J$23),"Administrative Expense Exceeds 20%", " ")</f>
        <v xml:space="preserve"> </v>
      </c>
      <c r="C37"/>
      <c r="D37"/>
      <c r="E37" s="43"/>
      <c r="F37" s="143" t="e">
        <f>F33/'Page 1'!$J$23</f>
        <v>#DIV/0!</v>
      </c>
    </row>
    <row r="38" spans="2:10" x14ac:dyDescent="0.25">
      <c r="C38"/>
      <c r="D38"/>
      <c r="E38" s="43"/>
    </row>
    <row r="39" spans="2:10" x14ac:dyDescent="0.25">
      <c r="E39" s="51"/>
    </row>
  </sheetData>
  <phoneticPr fontId="0" type="noConversion"/>
  <pageMargins left="0.25" right="0.25" top="1" bottom="0.5" header="0.27" footer="0.25"/>
  <pageSetup scale="95" orientation="landscape"/>
  <headerFooter alignWithMargins="0">
    <oddHeader>&amp;C&amp;"Helvetica,Bold"&amp;14SEMI ANNUAL REPAYMENT REPORT&amp;12
PROGRAM INCOME/MISCELLANEOUS REVENUE/LDA PROCEEDS REPORT&amp;R&amp;"Helvetica,Bold"Period Ending ___/___/___
Submittal Date ___/___/___
Page ___ of ___</oddHeader>
    <oddFooter>&amp;L&amp;"Century Schoolbook,Italic"&amp;6&amp;F&amp;R&amp;"Century Schoolbook,Italic"&amp;6&amp;A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" zoomScale="125" zoomScaleNormal="100" workbookViewId="0">
      <selection activeCell="F5" sqref="F5"/>
    </sheetView>
  </sheetViews>
  <sheetFormatPr defaultColWidth="8.88671875" defaultRowHeight="12.6" x14ac:dyDescent="0.25"/>
  <cols>
    <col min="1" max="1" width="9.44140625" customWidth="1"/>
    <col min="2" max="2" width="40.109375" customWidth="1"/>
    <col min="4" max="4" width="11.6640625" customWidth="1"/>
    <col min="5" max="5" width="27.6640625" customWidth="1"/>
    <col min="6" max="6" width="28.33203125" customWidth="1"/>
    <col min="7" max="7" width="21.88671875" customWidth="1"/>
    <col min="10" max="10" width="60" customWidth="1"/>
  </cols>
  <sheetData>
    <row r="1" spans="1:7" ht="17.25" customHeight="1" thickBot="1" x14ac:dyDescent="0.4">
      <c r="A1" s="246" t="s">
        <v>80</v>
      </c>
      <c r="B1" s="8"/>
      <c r="C1" s="23"/>
      <c r="D1" s="25"/>
      <c r="E1" s="54"/>
    </row>
    <row r="2" spans="1:7" ht="17.25" customHeight="1" thickTop="1" thickBot="1" x14ac:dyDescent="0.4">
      <c r="A2" s="32"/>
      <c r="B2" s="207" t="s">
        <v>23</v>
      </c>
      <c r="C2" s="247"/>
      <c r="D2" s="248"/>
      <c r="E2" s="269" t="s">
        <v>70</v>
      </c>
      <c r="F2" s="270" t="s">
        <v>71</v>
      </c>
      <c r="G2" s="270"/>
    </row>
    <row r="3" spans="1:7" ht="17.25" customHeight="1" thickBot="1" x14ac:dyDescent="0.4">
      <c r="A3" s="33" t="s">
        <v>5</v>
      </c>
      <c r="B3" s="209" t="s">
        <v>62</v>
      </c>
      <c r="C3" s="250" t="s">
        <v>15</v>
      </c>
      <c r="D3" s="249" t="s">
        <v>34</v>
      </c>
      <c r="E3" s="251" t="s">
        <v>24</v>
      </c>
      <c r="F3" s="252" t="s">
        <v>25</v>
      </c>
      <c r="G3" s="252" t="s">
        <v>72</v>
      </c>
    </row>
    <row r="4" spans="1:7" ht="17.25" customHeight="1" thickTop="1" thickBot="1" x14ac:dyDescent="0.3">
      <c r="A4" s="132"/>
      <c r="B4" s="208" t="s">
        <v>26</v>
      </c>
      <c r="C4" s="138"/>
      <c r="D4" s="138"/>
      <c r="E4" s="52"/>
      <c r="F4" s="127"/>
      <c r="G4" s="222">
        <f>E4-F4</f>
        <v>0</v>
      </c>
    </row>
    <row r="5" spans="1:7" ht="17.25" customHeight="1" thickTop="1" x14ac:dyDescent="0.25">
      <c r="A5" s="264"/>
      <c r="B5" s="133"/>
      <c r="C5" s="138"/>
      <c r="D5" s="138"/>
      <c r="E5" s="135"/>
      <c r="F5" s="131"/>
      <c r="G5" s="224">
        <f>G4+(E5-F5)</f>
        <v>0</v>
      </c>
    </row>
    <row r="6" spans="1:7" ht="17.25" customHeight="1" x14ac:dyDescent="0.25">
      <c r="A6" s="264"/>
      <c r="B6" s="133"/>
      <c r="C6" s="138"/>
      <c r="D6" s="138"/>
      <c r="E6" s="135"/>
      <c r="F6" s="131"/>
      <c r="G6" s="224">
        <f t="shared" ref="G6:G69" si="0">G5+(E6-F6)</f>
        <v>0</v>
      </c>
    </row>
    <row r="7" spans="1:7" ht="17.25" customHeight="1" x14ac:dyDescent="0.25">
      <c r="A7" s="264"/>
      <c r="B7" s="133"/>
      <c r="C7" s="138"/>
      <c r="D7" s="138"/>
      <c r="E7" s="135"/>
      <c r="F7" s="131"/>
      <c r="G7" s="224">
        <f t="shared" si="0"/>
        <v>0</v>
      </c>
    </row>
    <row r="8" spans="1:7" ht="17.25" customHeight="1" x14ac:dyDescent="0.25">
      <c r="A8" s="264"/>
      <c r="B8" s="133"/>
      <c r="C8" s="138"/>
      <c r="D8" s="138"/>
      <c r="E8" s="135"/>
      <c r="F8" s="131"/>
      <c r="G8" s="224">
        <f t="shared" si="0"/>
        <v>0</v>
      </c>
    </row>
    <row r="9" spans="1:7" ht="17.25" customHeight="1" x14ac:dyDescent="0.25">
      <c r="A9" s="264"/>
      <c r="B9" s="133"/>
      <c r="C9" s="138"/>
      <c r="D9" s="138"/>
      <c r="E9" s="135"/>
      <c r="F9" s="131"/>
      <c r="G9" s="224">
        <f t="shared" si="0"/>
        <v>0</v>
      </c>
    </row>
    <row r="10" spans="1:7" ht="17.25" customHeight="1" x14ac:dyDescent="0.25">
      <c r="A10" s="264"/>
      <c r="B10" s="133"/>
      <c r="C10" s="138"/>
      <c r="D10" s="138"/>
      <c r="E10" s="135"/>
      <c r="F10" s="131"/>
      <c r="G10" s="224">
        <f t="shared" si="0"/>
        <v>0</v>
      </c>
    </row>
    <row r="11" spans="1:7" ht="17.25" customHeight="1" x14ac:dyDescent="0.25">
      <c r="A11" s="264"/>
      <c r="B11" s="133"/>
      <c r="C11" s="138"/>
      <c r="D11" s="138"/>
      <c r="E11" s="135"/>
      <c r="F11" s="131"/>
      <c r="G11" s="224">
        <f t="shared" si="0"/>
        <v>0</v>
      </c>
    </row>
    <row r="12" spans="1:7" ht="17.25" customHeight="1" x14ac:dyDescent="0.25">
      <c r="A12" s="264"/>
      <c r="B12" s="133"/>
      <c r="C12" s="138"/>
      <c r="D12" s="138"/>
      <c r="E12" s="135"/>
      <c r="F12" s="131"/>
      <c r="G12" s="224">
        <f t="shared" si="0"/>
        <v>0</v>
      </c>
    </row>
    <row r="13" spans="1:7" ht="17.25" customHeight="1" x14ac:dyDescent="0.25">
      <c r="A13" s="264"/>
      <c r="B13" s="133"/>
      <c r="C13" s="138"/>
      <c r="D13" s="138"/>
      <c r="E13" s="135"/>
      <c r="F13" s="131"/>
      <c r="G13" s="224">
        <f t="shared" si="0"/>
        <v>0</v>
      </c>
    </row>
    <row r="14" spans="1:7" ht="17.25" customHeight="1" x14ac:dyDescent="0.25">
      <c r="A14" s="264"/>
      <c r="B14" s="133"/>
      <c r="C14" s="138"/>
      <c r="D14" s="138"/>
      <c r="E14" s="135"/>
      <c r="F14" s="131"/>
      <c r="G14" s="224">
        <f t="shared" si="0"/>
        <v>0</v>
      </c>
    </row>
    <row r="15" spans="1:7" ht="17.25" customHeight="1" x14ac:dyDescent="0.25">
      <c r="A15" s="264"/>
      <c r="B15" s="133"/>
      <c r="C15" s="138"/>
      <c r="D15" s="138"/>
      <c r="E15" s="135"/>
      <c r="F15" s="131"/>
      <c r="G15" s="224">
        <f t="shared" si="0"/>
        <v>0</v>
      </c>
    </row>
    <row r="16" spans="1:7" ht="17.25" customHeight="1" x14ac:dyDescent="0.25">
      <c r="A16" s="264"/>
      <c r="B16" s="133"/>
      <c r="C16" s="138"/>
      <c r="D16" s="138"/>
      <c r="E16" s="135"/>
      <c r="F16" s="131"/>
      <c r="G16" s="224">
        <f t="shared" si="0"/>
        <v>0</v>
      </c>
    </row>
    <row r="17" spans="1:7" ht="17.25" customHeight="1" x14ac:dyDescent="0.25">
      <c r="A17" s="264"/>
      <c r="B17" s="133"/>
      <c r="C17" s="138"/>
      <c r="D17" s="138"/>
      <c r="E17" s="135"/>
      <c r="F17" s="131"/>
      <c r="G17" s="224">
        <f t="shared" si="0"/>
        <v>0</v>
      </c>
    </row>
    <row r="18" spans="1:7" ht="17.25" customHeight="1" x14ac:dyDescent="0.25">
      <c r="A18" s="264"/>
      <c r="B18" s="133"/>
      <c r="C18" s="138"/>
      <c r="D18" s="138"/>
      <c r="E18" s="135"/>
      <c r="F18" s="131"/>
      <c r="G18" s="224">
        <f t="shared" si="0"/>
        <v>0</v>
      </c>
    </row>
    <row r="19" spans="1:7" ht="17.25" customHeight="1" x14ac:dyDescent="0.25">
      <c r="A19" s="264"/>
      <c r="B19" s="133"/>
      <c r="C19" s="138"/>
      <c r="D19" s="138"/>
      <c r="E19" s="135"/>
      <c r="F19" s="131"/>
      <c r="G19" s="224">
        <f t="shared" si="0"/>
        <v>0</v>
      </c>
    </row>
    <row r="20" spans="1:7" ht="17.25" customHeight="1" x14ac:dyDescent="0.25">
      <c r="A20" s="264"/>
      <c r="B20" s="133"/>
      <c r="C20" s="138"/>
      <c r="D20" s="138"/>
      <c r="E20" s="135"/>
      <c r="F20" s="131"/>
      <c r="G20" s="224">
        <f t="shared" si="0"/>
        <v>0</v>
      </c>
    </row>
    <row r="21" spans="1:7" ht="17.25" customHeight="1" x14ac:dyDescent="0.25">
      <c r="A21" s="264"/>
      <c r="B21" s="133"/>
      <c r="C21" s="138"/>
      <c r="D21" s="138"/>
      <c r="E21" s="135"/>
      <c r="F21" s="131"/>
      <c r="G21" s="224">
        <f t="shared" si="0"/>
        <v>0</v>
      </c>
    </row>
    <row r="22" spans="1:7" ht="17.25" customHeight="1" x14ac:dyDescent="0.25">
      <c r="A22" s="264"/>
      <c r="B22" s="133"/>
      <c r="C22" s="138"/>
      <c r="D22" s="138"/>
      <c r="E22" s="135"/>
      <c r="F22" s="131"/>
      <c r="G22" s="224">
        <f t="shared" si="0"/>
        <v>0</v>
      </c>
    </row>
    <row r="23" spans="1:7" ht="17.25" customHeight="1" x14ac:dyDescent="0.25">
      <c r="A23" s="264"/>
      <c r="B23" s="133"/>
      <c r="C23" s="138"/>
      <c r="D23" s="138"/>
      <c r="E23" s="135"/>
      <c r="F23" s="131"/>
      <c r="G23" s="224">
        <f t="shared" si="0"/>
        <v>0</v>
      </c>
    </row>
    <row r="24" spans="1:7" ht="17.25" customHeight="1" x14ac:dyDescent="0.25">
      <c r="A24" s="264"/>
      <c r="B24" s="133"/>
      <c r="C24" s="138"/>
      <c r="D24" s="138"/>
      <c r="E24" s="135"/>
      <c r="F24" s="131"/>
      <c r="G24" s="224">
        <f t="shared" si="0"/>
        <v>0</v>
      </c>
    </row>
    <row r="25" spans="1:7" ht="17.25" customHeight="1" x14ac:dyDescent="0.25">
      <c r="A25" s="264"/>
      <c r="B25" s="133"/>
      <c r="C25" s="138"/>
      <c r="D25" s="138"/>
      <c r="E25" s="135"/>
      <c r="F25" s="131"/>
      <c r="G25" s="224">
        <f t="shared" si="0"/>
        <v>0</v>
      </c>
    </row>
    <row r="26" spans="1:7" ht="17.25" customHeight="1" x14ac:dyDescent="0.25">
      <c r="A26" s="264"/>
      <c r="B26" s="133"/>
      <c r="C26" s="138"/>
      <c r="D26" s="138"/>
      <c r="E26" s="135"/>
      <c r="F26" s="131"/>
      <c r="G26" s="224">
        <f t="shared" si="0"/>
        <v>0</v>
      </c>
    </row>
    <row r="27" spans="1:7" ht="17.25" customHeight="1" x14ac:dyDescent="0.25">
      <c r="A27" s="264"/>
      <c r="B27" s="133"/>
      <c r="C27" s="138"/>
      <c r="D27" s="138"/>
      <c r="E27" s="135"/>
      <c r="F27" s="131"/>
      <c r="G27" s="224">
        <f t="shared" si="0"/>
        <v>0</v>
      </c>
    </row>
    <row r="28" spans="1:7" ht="17.25" customHeight="1" x14ac:dyDescent="0.25">
      <c r="A28" s="264"/>
      <c r="B28" s="133"/>
      <c r="C28" s="138"/>
      <c r="D28" s="138"/>
      <c r="E28" s="135"/>
      <c r="F28" s="131"/>
      <c r="G28" s="224">
        <f t="shared" si="0"/>
        <v>0</v>
      </c>
    </row>
    <row r="29" spans="1:7" ht="17.25" customHeight="1" x14ac:dyDescent="0.25">
      <c r="A29" s="264"/>
      <c r="B29" s="133"/>
      <c r="C29" s="138"/>
      <c r="D29" s="138"/>
      <c r="E29" s="135"/>
      <c r="F29" s="131"/>
      <c r="G29" s="224">
        <f t="shared" si="0"/>
        <v>0</v>
      </c>
    </row>
    <row r="30" spans="1:7" ht="17.25" customHeight="1" x14ac:dyDescent="0.25">
      <c r="A30" s="264"/>
      <c r="B30" s="133"/>
      <c r="C30" s="138"/>
      <c r="D30" s="138"/>
      <c r="E30" s="135"/>
      <c r="F30" s="131"/>
      <c r="G30" s="224">
        <f t="shared" si="0"/>
        <v>0</v>
      </c>
    </row>
    <row r="31" spans="1:7" ht="17.25" customHeight="1" x14ac:dyDescent="0.25">
      <c r="A31" s="264"/>
      <c r="B31" s="133"/>
      <c r="C31" s="138"/>
      <c r="D31" s="138"/>
      <c r="E31" s="135"/>
      <c r="F31" s="131"/>
      <c r="G31" s="224">
        <f t="shared" si="0"/>
        <v>0</v>
      </c>
    </row>
    <row r="32" spans="1:7" ht="17.25" customHeight="1" x14ac:dyDescent="0.25">
      <c r="A32" s="264"/>
      <c r="B32" s="253"/>
      <c r="C32" s="138"/>
      <c r="D32" s="138"/>
      <c r="E32" s="135"/>
      <c r="F32" s="131"/>
      <c r="G32" s="224">
        <f t="shared" si="0"/>
        <v>0</v>
      </c>
    </row>
    <row r="33" spans="1:7" ht="17.25" customHeight="1" x14ac:dyDescent="0.25">
      <c r="A33" s="264"/>
      <c r="B33" s="133"/>
      <c r="C33" s="138"/>
      <c r="D33" s="138"/>
      <c r="E33" s="135"/>
      <c r="F33" s="131"/>
      <c r="G33" s="224">
        <f t="shared" si="0"/>
        <v>0</v>
      </c>
    </row>
    <row r="34" spans="1:7" ht="17.25" customHeight="1" x14ac:dyDescent="0.25">
      <c r="A34" s="264"/>
      <c r="B34" s="133"/>
      <c r="C34" s="138"/>
      <c r="D34" s="138"/>
      <c r="E34" s="135"/>
      <c r="F34" s="131"/>
      <c r="G34" s="224">
        <f t="shared" si="0"/>
        <v>0</v>
      </c>
    </row>
    <row r="35" spans="1:7" ht="17.25" customHeight="1" x14ac:dyDescent="0.25">
      <c r="A35" s="264"/>
      <c r="B35" s="133"/>
      <c r="C35" s="138"/>
      <c r="D35" s="138"/>
      <c r="E35" s="135"/>
      <c r="F35" s="131"/>
      <c r="G35" s="224">
        <f t="shared" si="0"/>
        <v>0</v>
      </c>
    </row>
    <row r="36" spans="1:7" ht="17.25" customHeight="1" x14ac:dyDescent="0.25">
      <c r="A36" s="264"/>
      <c r="B36" s="133"/>
      <c r="C36" s="138"/>
      <c r="D36" s="138"/>
      <c r="E36" s="135"/>
      <c r="F36" s="131"/>
      <c r="G36" s="224">
        <f t="shared" si="0"/>
        <v>0</v>
      </c>
    </row>
    <row r="37" spans="1:7" ht="17.25" customHeight="1" x14ac:dyDescent="0.25">
      <c r="A37" s="264"/>
      <c r="B37" s="133"/>
      <c r="C37" s="138"/>
      <c r="D37" s="138"/>
      <c r="E37" s="135"/>
      <c r="F37" s="131"/>
      <c r="G37" s="224">
        <f t="shared" si="0"/>
        <v>0</v>
      </c>
    </row>
    <row r="38" spans="1:7" ht="17.25" customHeight="1" x14ac:dyDescent="0.25">
      <c r="A38" s="264"/>
      <c r="B38" s="133"/>
      <c r="C38" s="138"/>
      <c r="D38" s="138"/>
      <c r="E38" s="135"/>
      <c r="F38" s="131"/>
      <c r="G38" s="224">
        <f t="shared" si="0"/>
        <v>0</v>
      </c>
    </row>
    <row r="39" spans="1:7" ht="17.25" customHeight="1" x14ac:dyDescent="0.25">
      <c r="A39" s="264"/>
      <c r="B39" s="133"/>
      <c r="C39" s="138"/>
      <c r="D39" s="138"/>
      <c r="E39" s="135"/>
      <c r="F39" s="131"/>
      <c r="G39" s="224">
        <f t="shared" si="0"/>
        <v>0</v>
      </c>
    </row>
    <row r="40" spans="1:7" ht="17.25" customHeight="1" x14ac:dyDescent="0.25">
      <c r="A40" s="264"/>
      <c r="B40" s="133"/>
      <c r="C40" s="138"/>
      <c r="D40" s="138"/>
      <c r="E40" s="135"/>
      <c r="F40" s="131"/>
      <c r="G40" s="224">
        <f t="shared" si="0"/>
        <v>0</v>
      </c>
    </row>
    <row r="41" spans="1:7" ht="17.25" customHeight="1" x14ac:dyDescent="0.25">
      <c r="A41" s="264"/>
      <c r="B41" s="133"/>
      <c r="C41" s="138"/>
      <c r="D41" s="138"/>
      <c r="E41" s="135"/>
      <c r="F41" s="131"/>
      <c r="G41" s="224">
        <f t="shared" si="0"/>
        <v>0</v>
      </c>
    </row>
    <row r="42" spans="1:7" ht="17.25" customHeight="1" x14ac:dyDescent="0.25">
      <c r="A42" s="264"/>
      <c r="B42" s="133"/>
      <c r="C42" s="138"/>
      <c r="D42" s="138"/>
      <c r="E42" s="135"/>
      <c r="F42" s="131"/>
      <c r="G42" s="224">
        <f t="shared" si="0"/>
        <v>0</v>
      </c>
    </row>
    <row r="43" spans="1:7" ht="17.25" customHeight="1" x14ac:dyDescent="0.25">
      <c r="A43" s="264"/>
      <c r="B43" s="133"/>
      <c r="C43" s="138"/>
      <c r="D43" s="138"/>
      <c r="E43" s="135"/>
      <c r="F43" s="131"/>
      <c r="G43" s="224">
        <f t="shared" si="0"/>
        <v>0</v>
      </c>
    </row>
    <row r="44" spans="1:7" ht="17.25" customHeight="1" x14ac:dyDescent="0.25">
      <c r="A44" s="264"/>
      <c r="B44" s="133"/>
      <c r="C44" s="138"/>
      <c r="D44" s="138"/>
      <c r="E44" s="135"/>
      <c r="F44" s="131"/>
      <c r="G44" s="224">
        <f t="shared" si="0"/>
        <v>0</v>
      </c>
    </row>
    <row r="45" spans="1:7" ht="17.25" customHeight="1" x14ac:dyDescent="0.25">
      <c r="A45" s="264"/>
      <c r="B45" s="133"/>
      <c r="C45" s="138"/>
      <c r="D45" s="138"/>
      <c r="E45" s="135"/>
      <c r="F45" s="131"/>
      <c r="G45" s="224">
        <f t="shared" si="0"/>
        <v>0</v>
      </c>
    </row>
    <row r="46" spans="1:7" ht="17.25" customHeight="1" x14ac:dyDescent="0.25">
      <c r="A46" s="264"/>
      <c r="B46" s="133"/>
      <c r="C46" s="138"/>
      <c r="D46" s="138"/>
      <c r="E46" s="135"/>
      <c r="F46" s="131"/>
      <c r="G46" s="224">
        <f t="shared" si="0"/>
        <v>0</v>
      </c>
    </row>
    <row r="47" spans="1:7" ht="17.25" customHeight="1" x14ac:dyDescent="0.25">
      <c r="A47" s="264"/>
      <c r="B47" s="133"/>
      <c r="C47" s="138"/>
      <c r="D47" s="138"/>
      <c r="E47" s="135"/>
      <c r="F47" s="131"/>
      <c r="G47" s="224">
        <f t="shared" si="0"/>
        <v>0</v>
      </c>
    </row>
    <row r="48" spans="1:7" ht="17.25" customHeight="1" x14ac:dyDescent="0.25">
      <c r="A48" s="264"/>
      <c r="B48" s="133"/>
      <c r="C48" s="138"/>
      <c r="D48" s="138"/>
      <c r="E48" s="135"/>
      <c r="F48" s="131"/>
      <c r="G48" s="224">
        <f t="shared" si="0"/>
        <v>0</v>
      </c>
    </row>
    <row r="49" spans="1:7" ht="17.25" customHeight="1" x14ac:dyDescent="0.25">
      <c r="A49" s="264"/>
      <c r="B49" s="133"/>
      <c r="C49" s="138"/>
      <c r="D49" s="138"/>
      <c r="E49" s="135"/>
      <c r="F49" s="131"/>
      <c r="G49" s="224">
        <f t="shared" si="0"/>
        <v>0</v>
      </c>
    </row>
    <row r="50" spans="1:7" ht="17.25" customHeight="1" x14ac:dyDescent="0.25">
      <c r="A50" s="264"/>
      <c r="B50" s="133"/>
      <c r="C50" s="138"/>
      <c r="D50" s="138"/>
      <c r="E50" s="135"/>
      <c r="F50" s="131"/>
      <c r="G50" s="224">
        <f t="shared" si="0"/>
        <v>0</v>
      </c>
    </row>
    <row r="51" spans="1:7" ht="17.25" customHeight="1" x14ac:dyDescent="0.25">
      <c r="A51" s="264"/>
      <c r="B51" s="133"/>
      <c r="C51" s="138"/>
      <c r="D51" s="138"/>
      <c r="E51" s="135"/>
      <c r="F51" s="131"/>
      <c r="G51" s="224">
        <f t="shared" si="0"/>
        <v>0</v>
      </c>
    </row>
    <row r="52" spans="1:7" ht="17.25" customHeight="1" x14ac:dyDescent="0.25">
      <c r="A52" s="264"/>
      <c r="B52" s="133"/>
      <c r="C52" s="138"/>
      <c r="D52" s="138"/>
      <c r="E52" s="135"/>
      <c r="F52" s="131"/>
      <c r="G52" s="224">
        <f t="shared" si="0"/>
        <v>0</v>
      </c>
    </row>
    <row r="53" spans="1:7" ht="17.25" customHeight="1" x14ac:dyDescent="0.25">
      <c r="A53" s="264"/>
      <c r="B53" s="133"/>
      <c r="C53" s="138"/>
      <c r="D53" s="138"/>
      <c r="E53" s="135"/>
      <c r="F53" s="131"/>
      <c r="G53" s="224">
        <f t="shared" si="0"/>
        <v>0</v>
      </c>
    </row>
    <row r="54" spans="1:7" ht="17.25" customHeight="1" x14ac:dyDescent="0.25">
      <c r="A54" s="264"/>
      <c r="B54" s="133"/>
      <c r="C54" s="138"/>
      <c r="D54" s="138"/>
      <c r="E54" s="135"/>
      <c r="F54" s="131"/>
      <c r="G54" s="224">
        <f t="shared" si="0"/>
        <v>0</v>
      </c>
    </row>
    <row r="55" spans="1:7" ht="17.25" customHeight="1" x14ac:dyDescent="0.25">
      <c r="A55" s="264"/>
      <c r="B55" s="133"/>
      <c r="C55" s="138"/>
      <c r="D55" s="138"/>
      <c r="E55" s="135"/>
      <c r="F55" s="131"/>
      <c r="G55" s="224">
        <f t="shared" si="0"/>
        <v>0</v>
      </c>
    </row>
    <row r="56" spans="1:7" ht="17.25" customHeight="1" x14ac:dyDescent="0.25">
      <c r="A56" s="264"/>
      <c r="B56" s="133"/>
      <c r="C56" s="138"/>
      <c r="D56" s="138"/>
      <c r="E56" s="135"/>
      <c r="F56" s="131"/>
      <c r="G56" s="224">
        <f t="shared" si="0"/>
        <v>0</v>
      </c>
    </row>
    <row r="57" spans="1:7" ht="17.25" customHeight="1" x14ac:dyDescent="0.25">
      <c r="A57" s="264"/>
      <c r="B57" s="133"/>
      <c r="C57" s="138"/>
      <c r="D57" s="138"/>
      <c r="E57" s="135"/>
      <c r="F57" s="131"/>
      <c r="G57" s="224">
        <f t="shared" si="0"/>
        <v>0</v>
      </c>
    </row>
    <row r="58" spans="1:7" ht="17.25" customHeight="1" x14ac:dyDescent="0.25">
      <c r="A58" s="264"/>
      <c r="B58" s="133"/>
      <c r="C58" s="138"/>
      <c r="D58" s="138"/>
      <c r="E58" s="135"/>
      <c r="F58" s="131"/>
      <c r="G58" s="224">
        <f t="shared" si="0"/>
        <v>0</v>
      </c>
    </row>
    <row r="59" spans="1:7" ht="17.25" customHeight="1" x14ac:dyDescent="0.25">
      <c r="A59" s="264"/>
      <c r="B59" s="133"/>
      <c r="C59" s="138"/>
      <c r="D59" s="138"/>
      <c r="E59" s="135"/>
      <c r="F59" s="131"/>
      <c r="G59" s="224">
        <f t="shared" si="0"/>
        <v>0</v>
      </c>
    </row>
    <row r="60" spans="1:7" ht="17.25" customHeight="1" x14ac:dyDescent="0.25">
      <c r="A60" s="264"/>
      <c r="B60" s="133"/>
      <c r="C60" s="138"/>
      <c r="D60" s="138"/>
      <c r="E60" s="135"/>
      <c r="F60" s="131"/>
      <c r="G60" s="224">
        <f t="shared" si="0"/>
        <v>0</v>
      </c>
    </row>
    <row r="61" spans="1:7" ht="17.25" customHeight="1" x14ac:dyDescent="0.25">
      <c r="A61" s="264"/>
      <c r="B61" s="133"/>
      <c r="C61" s="138"/>
      <c r="D61" s="138"/>
      <c r="E61" s="135"/>
      <c r="F61" s="131"/>
      <c r="G61" s="224">
        <f t="shared" si="0"/>
        <v>0</v>
      </c>
    </row>
    <row r="62" spans="1:7" ht="17.25" customHeight="1" x14ac:dyDescent="0.25">
      <c r="A62" s="264"/>
      <c r="B62" s="133"/>
      <c r="C62" s="138"/>
      <c r="D62" s="138"/>
      <c r="E62" s="135"/>
      <c r="F62" s="131"/>
      <c r="G62" s="224">
        <f t="shared" si="0"/>
        <v>0</v>
      </c>
    </row>
    <row r="63" spans="1:7" ht="17.25" customHeight="1" x14ac:dyDescent="0.25">
      <c r="A63" s="264"/>
      <c r="B63" s="133"/>
      <c r="C63" s="138"/>
      <c r="D63" s="138"/>
      <c r="E63" s="135"/>
      <c r="F63" s="131"/>
      <c r="G63" s="224">
        <f t="shared" si="0"/>
        <v>0</v>
      </c>
    </row>
    <row r="64" spans="1:7" ht="17.25" customHeight="1" x14ac:dyDescent="0.25">
      <c r="A64" s="264"/>
      <c r="B64" s="133"/>
      <c r="C64" s="138"/>
      <c r="D64" s="138"/>
      <c r="E64" s="135"/>
      <c r="F64" s="131"/>
      <c r="G64" s="224">
        <f t="shared" si="0"/>
        <v>0</v>
      </c>
    </row>
    <row r="65" spans="1:9" ht="17.25" customHeight="1" x14ac:dyDescent="0.25">
      <c r="A65" s="264"/>
      <c r="B65" s="133"/>
      <c r="C65" s="138"/>
      <c r="D65" s="138"/>
      <c r="E65" s="135"/>
      <c r="F65" s="131"/>
      <c r="G65" s="224">
        <f t="shared" si="0"/>
        <v>0</v>
      </c>
    </row>
    <row r="66" spans="1:9" ht="17.25" customHeight="1" x14ac:dyDescent="0.25">
      <c r="A66" s="264"/>
      <c r="B66" s="133"/>
      <c r="C66" s="138"/>
      <c r="D66" s="138"/>
      <c r="E66" s="135"/>
      <c r="F66" s="131"/>
      <c r="G66" s="224">
        <f t="shared" si="0"/>
        <v>0</v>
      </c>
    </row>
    <row r="67" spans="1:9" ht="17.25" customHeight="1" x14ac:dyDescent="0.25">
      <c r="A67" s="264"/>
      <c r="B67" s="133"/>
      <c r="C67" s="138"/>
      <c r="D67" s="138"/>
      <c r="E67" s="135"/>
      <c r="F67" s="131"/>
      <c r="G67" s="224">
        <f t="shared" si="0"/>
        <v>0</v>
      </c>
    </row>
    <row r="68" spans="1:9" ht="17.25" customHeight="1" x14ac:dyDescent="0.25">
      <c r="A68" s="264"/>
      <c r="B68" s="133"/>
      <c r="C68" s="138"/>
      <c r="D68" s="138"/>
      <c r="E68" s="135"/>
      <c r="F68" s="131"/>
      <c r="G68" s="224">
        <f t="shared" si="0"/>
        <v>0</v>
      </c>
    </row>
    <row r="69" spans="1:9" ht="17.25" customHeight="1" x14ac:dyDescent="0.25">
      <c r="A69" s="264"/>
      <c r="B69" s="12" t="s">
        <v>67</v>
      </c>
      <c r="C69" s="138"/>
      <c r="D69" s="138"/>
      <c r="E69" s="142"/>
      <c r="F69" s="131"/>
      <c r="G69" s="224">
        <f t="shared" si="0"/>
        <v>0</v>
      </c>
    </row>
    <row r="70" spans="1:9" ht="17.25" customHeight="1" x14ac:dyDescent="0.25">
      <c r="A70" s="35"/>
      <c r="B70" s="11" t="s">
        <v>27</v>
      </c>
      <c r="C70" s="138"/>
      <c r="D70" s="138"/>
      <c r="E70" s="135"/>
      <c r="F70" s="130"/>
      <c r="G70" s="224">
        <f>G69+(E70-F70)</f>
        <v>0</v>
      </c>
    </row>
    <row r="71" spans="1:9" ht="17.25" customHeight="1" thickBot="1" x14ac:dyDescent="0.3">
      <c r="A71" s="34"/>
      <c r="B71" s="10" t="s">
        <v>28</v>
      </c>
      <c r="C71" s="304"/>
      <c r="D71" s="138"/>
      <c r="E71" s="52">
        <f>SUM(E4:E70)</f>
        <v>0</v>
      </c>
      <c r="F71" s="52">
        <f>SUM(F4:F70)</f>
        <v>0</v>
      </c>
      <c r="G71" s="226">
        <f>E71-F71</f>
        <v>0</v>
      </c>
    </row>
    <row r="72" spans="1:9" ht="17.25" customHeight="1" thickTop="1" thickBot="1" x14ac:dyDescent="0.4">
      <c r="D72" s="343"/>
      <c r="E72" s="344"/>
      <c r="F72" s="31"/>
      <c r="G72" s="273"/>
    </row>
    <row r="73" spans="1:9" ht="17.25" customHeight="1" thickTop="1" x14ac:dyDescent="0.35">
      <c r="D73" s="345"/>
      <c r="E73" s="346"/>
      <c r="F73" s="271"/>
    </row>
    <row r="74" spans="1:9" ht="17.25" customHeight="1" thickBot="1" x14ac:dyDescent="0.4">
      <c r="D74" s="347"/>
      <c r="E74" s="348"/>
      <c r="F74" s="272"/>
    </row>
    <row r="75" spans="1:9" ht="17.25" customHeight="1" x14ac:dyDescent="0.25">
      <c r="D75" s="244"/>
      <c r="E75" s="244"/>
      <c r="F75" s="245"/>
    </row>
    <row r="76" spans="1:9" ht="17.25" customHeight="1" x14ac:dyDescent="0.25">
      <c r="A76" s="8" t="s">
        <v>52</v>
      </c>
      <c r="B76" s="8"/>
      <c r="C76" s="22"/>
      <c r="D76" s="18"/>
      <c r="E76" s="63"/>
      <c r="F76" s="23"/>
      <c r="G76" s="25"/>
      <c r="H76" s="65"/>
      <c r="I76" s="19"/>
    </row>
    <row r="77" spans="1:9" ht="17.25" customHeight="1" x14ac:dyDescent="0.25">
      <c r="A77" s="336" t="s">
        <v>63</v>
      </c>
      <c r="B77" s="336"/>
      <c r="C77" s="337"/>
      <c r="D77" s="337"/>
      <c r="E77" s="337"/>
      <c r="F77" s="337"/>
      <c r="G77" s="29"/>
      <c r="H77" s="146"/>
      <c r="I77" s="37"/>
    </row>
    <row r="78" spans="1:9" ht="17.25" customHeight="1" x14ac:dyDescent="0.25">
      <c r="A78" s="338" t="s">
        <v>65</v>
      </c>
      <c r="B78" s="338"/>
      <c r="C78" s="339"/>
      <c r="D78" s="339"/>
      <c r="E78" s="339"/>
      <c r="F78" s="339"/>
      <c r="G78" s="210"/>
      <c r="H78" s="210"/>
      <c r="I78" s="210"/>
    </row>
    <row r="79" spans="1:9" ht="17.25" customHeight="1" x14ac:dyDescent="0.25">
      <c r="A79" s="340" t="s">
        <v>65</v>
      </c>
      <c r="B79" s="340"/>
      <c r="C79" s="341"/>
      <c r="D79" s="341"/>
      <c r="E79" s="341"/>
      <c r="F79" s="341"/>
      <c r="G79" s="341"/>
      <c r="H79" s="342"/>
      <c r="I79" s="342"/>
    </row>
  </sheetData>
  <mergeCells count="6">
    <mergeCell ref="A79:I79"/>
    <mergeCell ref="D72:E72"/>
    <mergeCell ref="D73:E73"/>
    <mergeCell ref="D74:E74"/>
    <mergeCell ref="A77:F77"/>
    <mergeCell ref="A78:F78"/>
  </mergeCells>
  <phoneticPr fontId="20" type="noConversion"/>
  <pageMargins left="0.25" right="0.25" top="0.75" bottom="0.3" header="0.25" footer="0.1"/>
  <pageSetup scale="78" fitToWidth="2" orientation="landscape" horizontalDpi="4294967295" verticalDpi="4294967295"/>
  <headerFooter alignWithMargins="0">
    <oddHeader>&amp;C&amp;"Helvetica,Bold"&amp;16SEMI ANNUAL REPAYMENT REPORT                               
PROGRAM  INCOME/MISCELLANEOUS REVENUE/LDA PROCEEDS&amp;R&amp;"Helvetica,Bold"&amp;12Period Ending 12/31/2013
Submittal Date 01/30/2013
Page 5 of 5</oddHeader>
    <oddFooter>&amp;L&amp;F&amp;RPage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CDBG_x0020_Chapters xmlns="e1c8c58c-2a2c-4b83-bbaa-89d7d2189847" xsi:nil="true"/>
    <Document_x0020_Sub-Section xmlns="e1c8c58c-2a2c-4b83-bbaa-89d7d2189847">
      <Value>CDBG Resources and Forms</Value>
    </Document_x0020_Sub-Section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53B60BF6-0C49-454E-9066-0AB0E43E6AEC}"/>
</file>

<file path=customXml/itemProps2.xml><?xml version="1.0" encoding="utf-8"?>
<ds:datastoreItem xmlns:ds="http://schemas.openxmlformats.org/officeDocument/2006/customXml" ds:itemID="{BEBCAF79-64E4-46DC-A02E-66EB02546279}"/>
</file>

<file path=customXml/itemProps3.xml><?xml version="1.0" encoding="utf-8"?>
<ds:datastoreItem xmlns:ds="http://schemas.openxmlformats.org/officeDocument/2006/customXml" ds:itemID="{EBEB8C06-0EB5-45E1-B1AD-AC1BD4931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Page 1</vt:lpstr>
      <vt:lpstr>Page 2</vt:lpstr>
      <vt:lpstr>Page 3</vt:lpstr>
      <vt:lpstr>Page 4</vt:lpstr>
      <vt:lpstr>Cover!Print_Area</vt:lpstr>
      <vt:lpstr>'Page 2'!Print_Area</vt:lpstr>
      <vt:lpstr>'Page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Income and Misc. Revenue - LDA Proceeds Report </dc:title>
  <dc:creator>Steve Green</dc:creator>
  <cp:lastModifiedBy>dlg-lee.nalley</cp:lastModifiedBy>
  <cp:lastPrinted>2015-02-05T15:39:07Z</cp:lastPrinted>
  <dcterms:created xsi:type="dcterms:W3CDTF">2002-05-23T17:25:33Z</dcterms:created>
  <dcterms:modified xsi:type="dcterms:W3CDTF">2016-06-30T15:25:57Z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